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1work\Review\"/>
    </mc:Choice>
  </mc:AlternateContent>
  <xr:revisionPtr revIDLastSave="0" documentId="13_ncr:1_{AEDE809B-2A5F-411D-ACDB-6BC947A56523}" xr6:coauthVersionLast="47" xr6:coauthVersionMax="47" xr10:uidLastSave="{00000000-0000-0000-0000-000000000000}"/>
  <bookViews>
    <workbookView xWindow="480" yWindow="2304" windowWidth="21048" windowHeight="13800" xr2:uid="{D3D808CF-BCB7-438D-9D99-4987A99D08F7}"/>
  </bookViews>
  <sheets>
    <sheet name="Sab Sum Stats" sheetId="1" r:id="rId1"/>
    <sheet name="Sab differences" sheetId="2" r:id="rId2"/>
    <sheet name="Sab agreement" sheetId="4" r:id="rId3"/>
    <sheet name="RE_BS agreement" sheetId="3" r:id="rId4"/>
    <sheet name="hak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Q85" i="2"/>
  <c r="R85" i="2"/>
  <c r="S85" i="2"/>
  <c r="T85" i="2"/>
  <c r="U85" i="2"/>
  <c r="V85" i="2"/>
</calcChain>
</file>

<file path=xl/sharedStrings.xml><?xml version="1.0" encoding="utf-8"?>
<sst xmlns="http://schemas.openxmlformats.org/spreadsheetml/2006/main" count="167" uniqueCount="71">
  <si>
    <t>APE</t>
  </si>
  <si>
    <r>
      <t>R</t>
    </r>
    <r>
      <rPr>
        <vertAlign val="superscript"/>
        <sz val="14"/>
        <color theme="1"/>
        <rFont val="Calibri"/>
        <family val="2"/>
      </rPr>
      <t>2</t>
    </r>
  </si>
  <si>
    <t xml:space="preserve">N Obser-
vations </t>
  </si>
  <si>
    <t>% Agree-
ment</t>
  </si>
  <si>
    <t>+/- 1 year</t>
  </si>
  <si>
    <t>+/- 2 years</t>
  </si>
  <si>
    <r>
      <t xml:space="preserve">Average differences between modeled ages </t>
    </r>
    <r>
      <rPr>
        <sz val="12"/>
        <color theme="1"/>
        <rFont val="Aptos Narrow"/>
        <family val="2"/>
        <scheme val="minor"/>
      </rPr>
      <t>(2017-22 training set and year-specific sets)</t>
    </r>
    <r>
      <rPr>
        <b/>
        <sz val="12"/>
        <color theme="1"/>
        <rFont val="Aptos Narrow"/>
        <family val="2"/>
        <scheme val="minor"/>
      </rPr>
      <t xml:space="preserve"> and the primary traditional age read</t>
    </r>
  </si>
  <si>
    <t>Numbers of samples</t>
  </si>
  <si>
    <t>Primary traditional age read</t>
  </si>
  <si>
    <t>2017-2022 training set</t>
  </si>
  <si>
    <t>2017-only training set</t>
  </si>
  <si>
    <t>2019-only training set</t>
  </si>
  <si>
    <t>2022-only training set</t>
  </si>
  <si>
    <t>Average</t>
  </si>
  <si>
    <t>Sum</t>
  </si>
  <si>
    <t>Overall and year-specific agreement between modeled and production age reads</t>
  </si>
  <si>
    <t>% agree</t>
  </si>
  <si>
    <t>+/- 1 yr</t>
  </si>
  <si>
    <t>+/- 2 yr</t>
  </si>
  <si>
    <t>Avg Primary Age (years)</t>
  </si>
  <si>
    <t>Table 1.--Agreement between modeled ages (and human double-reads) and primary human age reads for sablefish</t>
  </si>
  <si>
    <t>Human double reads</t>
  </si>
  <si>
    <t>between 2 primary readers, 2011-23</t>
  </si>
  <si>
    <t>among all readers, 2004-23</t>
  </si>
  <si>
    <t>Modeled ages vs primary reads</t>
  </si>
  <si>
    <t>Training and estimation using all 2017-22 survey otoliths and Neural-Network modeling with:</t>
  </si>
  <si>
    <t>Only FT-NIRS spectral data</t>
  </si>
  <si>
    <t>Spectral and sample data, excluding fish length</t>
  </si>
  <si>
    <t>Spectral and sample* data</t>
  </si>
  <si>
    <t>Training and estimation using year-specific survey otoliths and Neural-Network modeling with:</t>
  </si>
  <si>
    <t>Training using all 2017-22 survey otoliths and Neural-Network modeling for estimation for specific years using:</t>
  </si>
  <si>
    <t>* Sample data in the full model include otolith weight and fish length</t>
  </si>
  <si>
    <t>Spectral and otolith weight data</t>
  </si>
  <si>
    <t>+/- 5 years</t>
  </si>
  <si>
    <t>+/- 10 years</t>
  </si>
  <si>
    <t>Average differences between modeled ages and the primary traditional age read, when applied to the following time periods</t>
  </si>
  <si>
    <t xml:space="preserve">All 
2017-22 </t>
  </si>
  <si>
    <t>Table 4.--Proximity of neural-network modeled ages and primary human age reads using the full 2017-22 survey set for</t>
  </si>
  <si>
    <r>
      <t>APE</t>
    </r>
    <r>
      <rPr>
        <b/>
        <vertAlign val="superscript"/>
        <sz val="14"/>
        <color rgb="FFC00000"/>
        <rFont val="Calibri"/>
        <family val="2"/>
      </rPr>
      <t>1</t>
    </r>
  </si>
  <si>
    <r>
      <t>Spectral and sample</t>
    </r>
    <r>
      <rPr>
        <b/>
        <vertAlign val="superscript"/>
        <sz val="14"/>
        <color rgb="FFC00000"/>
        <rFont val="Calibri"/>
        <family val="2"/>
      </rPr>
      <t>2</t>
    </r>
    <r>
      <rPr>
        <sz val="12"/>
        <color theme="1"/>
        <rFont val="Calibri"/>
        <family val="2"/>
      </rPr>
      <t xml:space="preserve"> data</t>
    </r>
  </si>
  <si>
    <r>
      <t>2017 - Spectral and sample</t>
    </r>
    <r>
      <rPr>
        <b/>
        <vertAlign val="superscript"/>
        <sz val="14"/>
        <color rgb="FFC00000"/>
        <rFont val="Calibri"/>
        <family val="2"/>
      </rPr>
      <t>2</t>
    </r>
    <r>
      <rPr>
        <sz val="12"/>
        <color theme="1"/>
        <rFont val="Calibri"/>
        <family val="2"/>
      </rPr>
      <t xml:space="preserve"> data</t>
    </r>
  </si>
  <si>
    <r>
      <t>2019 - Spectral and sample</t>
    </r>
    <r>
      <rPr>
        <b/>
        <vertAlign val="superscript"/>
        <sz val="14"/>
        <color rgb="FFC00000"/>
        <rFont val="Calibri"/>
        <family val="2"/>
      </rPr>
      <t>2</t>
    </r>
    <r>
      <rPr>
        <sz val="12"/>
        <color theme="1"/>
        <rFont val="Calibri"/>
        <family val="2"/>
      </rPr>
      <t xml:space="preserve"> data</t>
    </r>
  </si>
  <si>
    <r>
      <t>2022 - Spectral and sample</t>
    </r>
    <r>
      <rPr>
        <b/>
        <vertAlign val="superscript"/>
        <sz val="14"/>
        <color rgb="FFC00000"/>
        <rFont val="Calibri"/>
        <family val="2"/>
      </rPr>
      <t>2</t>
    </r>
    <r>
      <rPr>
        <sz val="12"/>
        <color theme="1"/>
        <rFont val="Calibri"/>
        <family val="2"/>
      </rPr>
      <t xml:space="preserve"> data</t>
    </r>
  </si>
  <si>
    <r>
      <rPr>
        <b/>
        <vertAlign val="superscript"/>
        <sz val="14"/>
        <color rgb="FFC00000"/>
        <rFont val="Calibri"/>
        <family val="2"/>
      </rPr>
      <t>2</t>
    </r>
    <r>
      <rPr>
        <sz val="12"/>
        <color theme="1"/>
        <rFont val="Calibri"/>
        <family val="2"/>
      </rPr>
      <t xml:space="preserve"> Sample data in the full model include otolith weight, fish length, fish weight, capture depth and latitude.</t>
    </r>
  </si>
  <si>
    <r>
      <t>APE</t>
    </r>
    <r>
      <rPr>
        <b/>
        <i/>
        <vertAlign val="subscript"/>
        <sz val="14"/>
        <color theme="1"/>
        <rFont val="Calibri"/>
        <family val="2"/>
      </rPr>
      <t>j</t>
    </r>
    <r>
      <rPr>
        <sz val="12"/>
        <color theme="1"/>
        <rFont val="Calibri"/>
        <family val="2"/>
      </rPr>
      <t xml:space="preserve"> is the average percent error for the </t>
    </r>
    <r>
      <rPr>
        <b/>
        <i/>
        <sz val="12"/>
        <color theme="1"/>
        <rFont val="Calibri"/>
        <family val="2"/>
      </rPr>
      <t>j</t>
    </r>
    <r>
      <rPr>
        <sz val="12"/>
        <color theme="1"/>
        <rFont val="Calibri"/>
        <family val="2"/>
      </rPr>
      <t>th fish, x</t>
    </r>
    <r>
      <rPr>
        <b/>
        <i/>
        <vertAlign val="subscript"/>
        <sz val="14"/>
        <color theme="1"/>
        <rFont val="Calibri"/>
        <family val="2"/>
      </rPr>
      <t>ij</t>
    </r>
    <r>
      <rPr>
        <sz val="12"/>
        <color theme="1"/>
        <rFont val="Calibri"/>
        <family val="2"/>
      </rPr>
      <t xml:space="preserve"> is the </t>
    </r>
    <r>
      <rPr>
        <b/>
        <i/>
        <sz val="12"/>
        <color theme="1"/>
        <rFont val="Calibri"/>
        <family val="2"/>
      </rPr>
      <t>i</t>
    </r>
    <r>
      <rPr>
        <sz val="12"/>
        <color theme="1"/>
        <rFont val="Calibri"/>
        <family val="2"/>
      </rPr>
      <t xml:space="preserve">th age </t>
    </r>
  </si>
  <si>
    <r>
      <t>estimate on the jth fish, x</t>
    </r>
    <r>
      <rPr>
        <b/>
        <i/>
        <vertAlign val="subscript"/>
        <sz val="12"/>
        <color theme="1"/>
        <rFont val="Calibri"/>
        <family val="2"/>
      </rPr>
      <t>j</t>
    </r>
    <r>
      <rPr>
        <sz val="12"/>
        <color theme="1"/>
        <rFont val="Calibri"/>
        <family val="2"/>
      </rPr>
      <t xml:space="preserve"> is the mean age estimate for the</t>
    </r>
  </si>
  <si>
    <r>
      <rPr>
        <b/>
        <i/>
        <sz val="12"/>
        <color theme="1"/>
        <rFont val="Calibri"/>
        <family val="2"/>
      </rPr>
      <t>j</t>
    </r>
    <r>
      <rPr>
        <sz val="12"/>
        <color theme="1"/>
        <rFont val="Calibri"/>
        <family val="2"/>
      </rPr>
      <t>th fish, and R is the number of times that each fish was aged. In all instances, R was equal to 2.</t>
    </r>
  </si>
  <si>
    <t xml:space="preserve">Overall and year-specific agreement between production and </t>
  </si>
  <si>
    <t>all available QA/QC double-reads from the specified year(s)</t>
  </si>
  <si>
    <t xml:space="preserve"> </t>
  </si>
  <si>
    <r>
      <t xml:space="preserve">Average differences between modeled ages </t>
    </r>
    <r>
      <rPr>
        <sz val="12"/>
        <color theme="1"/>
        <rFont val="Calibri"/>
        <family val="2"/>
      </rPr>
      <t>(2017-22 training set and year-specific sets)</t>
    </r>
    <r>
      <rPr>
        <b/>
        <sz val="12"/>
        <color theme="1"/>
        <rFont val="Calibri"/>
        <family val="2"/>
      </rPr>
      <t xml:space="preserve"> and the primary traditional age read</t>
    </r>
  </si>
  <si>
    <t xml:space="preserve">Table 2.--Average and relative differences (in years) between neural-network modeled ages and primary </t>
  </si>
  <si>
    <t xml:space="preserve">All 
2017-2022 </t>
  </si>
  <si>
    <t>Average differences between modeled ages and the primary traditional age read, relative to primary age, for these time periods</t>
  </si>
  <si>
    <t>Avg</t>
  </si>
  <si>
    <t xml:space="preserve">Table 3.--Number of samples, by year and primary age, and average differences (in years) between neural-network </t>
  </si>
  <si>
    <t>annual training sets  for specific years.</t>
  </si>
  <si>
    <t>Avg age</t>
  </si>
  <si>
    <t xml:space="preserve">% of total &lt; 11 </t>
  </si>
  <si>
    <t>human age reads, by year and primary age, using the full 2017-22 sablefish survey set for training.</t>
  </si>
  <si>
    <t xml:space="preserve">modeled ages and primary age reads, comparing use of the full 2017-22 sablefish survey training set vs </t>
  </si>
  <si>
    <t xml:space="preserve"> training, and inter-reader agreeement for sablefish samples collected during the same years.</t>
  </si>
  <si>
    <t>Table 5.--Agreement between modeled ages and primary human age reads for rougheye/blackspotted rockfish</t>
  </si>
  <si>
    <t>* Sample data in the full model include otolith weight and fish length and weight</t>
  </si>
  <si>
    <t>Grand average</t>
  </si>
  <si>
    <t xml:space="preserve">Table 7.--Average and relative differences (in years) between neural-network modeled hake </t>
  </si>
  <si>
    <t>ages and primary age reads, by year and primary age</t>
  </si>
  <si>
    <t>Average difference</t>
  </si>
  <si>
    <t>Avg diff as 
a % of Primary age</t>
  </si>
  <si>
    <t>Table 6.--Agreement between modeled ages and primary human age reads for hake samples</t>
  </si>
  <si>
    <t xml:space="preserve"> from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</si>
</sst>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"/>
    <numFmt numFmtId="166" formatCode="0.000"/>
    <numFmt numFmtId="167" formatCode="0.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vertAlign val="superscript"/>
      <sz val="14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vertAlign val="superscript"/>
      <sz val="14"/>
      <color rgb="FFC00000"/>
      <name val="Calibri"/>
      <family val="2"/>
    </font>
    <font>
      <b/>
      <i/>
      <vertAlign val="subscript"/>
      <sz val="14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i/>
      <vertAlign val="subscript"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/>
    <xf numFmtId="0" fontId="6" fillId="0" borderId="4" xfId="0" applyFont="1" applyBorder="1" applyAlignment="1">
      <alignment horizontal="centerContinuous" wrapText="1"/>
    </xf>
    <xf numFmtId="0" fontId="6" fillId="0" borderId="5" xfId="0" applyFont="1" applyBorder="1" applyAlignment="1">
      <alignment horizontal="centerContinuous" wrapText="1"/>
    </xf>
    <xf numFmtId="0" fontId="6" fillId="0" borderId="6" xfId="0" applyFont="1" applyBorder="1" applyAlignment="1">
      <alignment horizontal="centerContinuous" wrapText="1"/>
    </xf>
    <xf numFmtId="2" fontId="5" fillId="0" borderId="8" xfId="0" applyNumberFormat="1" applyFont="1" applyBorder="1"/>
    <xf numFmtId="0" fontId="5" fillId="0" borderId="10" xfId="0" applyFont="1" applyBorder="1" applyAlignment="1">
      <alignment horizontal="centerContinuous" wrapText="1"/>
    </xf>
    <xf numFmtId="0" fontId="0" fillId="0" borderId="11" xfId="0" applyBorder="1" applyAlignment="1">
      <alignment horizontal="centerContinuous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9" fontId="5" fillId="0" borderId="7" xfId="1" applyFont="1" applyBorder="1" applyAlignment="1"/>
    <xf numFmtId="9" fontId="5" fillId="0" borderId="8" xfId="1" applyFont="1" applyBorder="1" applyAlignment="1"/>
    <xf numFmtId="0" fontId="5" fillId="0" borderId="0" xfId="0" quotePrefix="1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12" xfId="0" applyFont="1" applyBorder="1"/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quotePrefix="1" applyFont="1" applyBorder="1" applyAlignment="1">
      <alignment horizontal="center" wrapText="1"/>
    </xf>
    <xf numFmtId="0" fontId="2" fillId="0" borderId="20" xfId="0" quotePrefix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8" xfId="0" quotePrefix="1" applyFont="1" applyBorder="1" applyAlignment="1">
      <alignment horizontal="center" wrapText="1"/>
    </xf>
    <xf numFmtId="0" fontId="2" fillId="0" borderId="21" xfId="0" quotePrefix="1" applyFont="1" applyBorder="1" applyAlignment="1">
      <alignment horizontal="center" wrapText="1"/>
    </xf>
    <xf numFmtId="3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164" fontId="2" fillId="0" borderId="8" xfId="0" applyNumberFormat="1" applyFont="1" applyBorder="1" applyAlignment="1">
      <alignment vertical="center"/>
    </xf>
    <xf numFmtId="166" fontId="2" fillId="0" borderId="8" xfId="0" applyNumberFormat="1" applyFont="1" applyBorder="1" applyAlignment="1">
      <alignment vertical="center"/>
    </xf>
    <xf numFmtId="164" fontId="2" fillId="0" borderId="21" xfId="0" applyNumberFormat="1" applyFont="1" applyBorder="1" applyAlignment="1">
      <alignment vertical="center"/>
    </xf>
    <xf numFmtId="164" fontId="2" fillId="0" borderId="8" xfId="1" applyNumberFormat="1" applyFont="1" applyBorder="1" applyAlignment="1">
      <alignment vertical="center"/>
    </xf>
    <xf numFmtId="164" fontId="2" fillId="0" borderId="21" xfId="1" applyNumberFormat="1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right" vertical="center" readingOrder="1"/>
    </xf>
    <xf numFmtId="164" fontId="4" fillId="0" borderId="8" xfId="0" applyNumberFormat="1" applyFont="1" applyBorder="1" applyAlignment="1">
      <alignment vertical="center" readingOrder="1"/>
    </xf>
    <xf numFmtId="164" fontId="4" fillId="0" borderId="21" xfId="0" applyNumberFormat="1" applyFont="1" applyBorder="1" applyAlignment="1">
      <alignment vertical="center" readingOrder="1"/>
    </xf>
    <xf numFmtId="0" fontId="2" fillId="0" borderId="8" xfId="0" applyFont="1" applyBorder="1" applyAlignment="1">
      <alignment vertical="center"/>
    </xf>
    <xf numFmtId="0" fontId="2" fillId="0" borderId="23" xfId="0" applyFont="1" applyBorder="1"/>
    <xf numFmtId="0" fontId="2" fillId="0" borderId="23" xfId="0" applyFont="1" applyBorder="1" applyAlignment="1">
      <alignment horizontal="left" wrapText="1"/>
    </xf>
    <xf numFmtId="3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6" fontId="2" fillId="0" borderId="5" xfId="0" applyNumberFormat="1" applyFont="1" applyBorder="1" applyAlignment="1">
      <alignment vertical="center"/>
    </xf>
    <xf numFmtId="164" fontId="2" fillId="0" borderId="24" xfId="1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0" borderId="24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2" fontId="2" fillId="0" borderId="6" xfId="0" applyNumberFormat="1" applyFont="1" applyBorder="1" applyAlignment="1">
      <alignment vertical="center"/>
    </xf>
    <xf numFmtId="166" fontId="2" fillId="0" borderId="6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8" xfId="0" applyNumberFormat="1" applyFont="1" applyBorder="1"/>
    <xf numFmtId="164" fontId="2" fillId="0" borderId="6" xfId="0" applyNumberFormat="1" applyFont="1" applyBorder="1"/>
    <xf numFmtId="0" fontId="0" fillId="0" borderId="0" xfId="0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 wrapText="1"/>
    </xf>
    <xf numFmtId="0" fontId="5" fillId="0" borderId="27" xfId="0" applyFont="1" applyBorder="1" applyAlignment="1">
      <alignment horizontal="centerContinuous" wrapText="1"/>
    </xf>
    <xf numFmtId="0" fontId="5" fillId="0" borderId="28" xfId="0" applyFont="1" applyBorder="1" applyAlignment="1">
      <alignment horizontal="center" wrapText="1"/>
    </xf>
    <xf numFmtId="0" fontId="5" fillId="0" borderId="31" xfId="0" applyFont="1" applyBorder="1" applyAlignment="1">
      <alignment horizontal="centerContinuous" wrapText="1"/>
    </xf>
    <xf numFmtId="0" fontId="5" fillId="0" borderId="32" xfId="0" applyFont="1" applyBorder="1" applyAlignment="1">
      <alignment horizontal="centerContinuous" wrapText="1"/>
    </xf>
    <xf numFmtId="0" fontId="5" fillId="0" borderId="20" xfId="0" applyFont="1" applyBorder="1" applyAlignment="1">
      <alignment horizontal="center" wrapText="1"/>
    </xf>
    <xf numFmtId="9" fontId="5" fillId="0" borderId="29" xfId="1" applyFont="1" applyBorder="1" applyAlignment="1"/>
    <xf numFmtId="0" fontId="5" fillId="0" borderId="34" xfId="0" applyFont="1" applyBorder="1"/>
    <xf numFmtId="9" fontId="5" fillId="0" borderId="34" xfId="1" applyFont="1" applyBorder="1" applyAlignment="1"/>
    <xf numFmtId="0" fontId="0" fillId="0" borderId="2" xfId="0" applyBorder="1"/>
    <xf numFmtId="9" fontId="5" fillId="0" borderId="21" xfId="1" applyFont="1" applyBorder="1" applyAlignment="1"/>
    <xf numFmtId="0" fontId="0" fillId="0" borderId="12" xfId="0" applyBorder="1"/>
    <xf numFmtId="0" fontId="5" fillId="0" borderId="12" xfId="0" applyFont="1" applyBorder="1" applyAlignment="1">
      <alignment horizontal="center"/>
    </xf>
    <xf numFmtId="9" fontId="5" fillId="0" borderId="13" xfId="1" applyFont="1" applyBorder="1" applyAlignment="1"/>
    <xf numFmtId="9" fontId="5" fillId="0" borderId="6" xfId="1" applyFont="1" applyBorder="1" applyAlignment="1"/>
    <xf numFmtId="0" fontId="5" fillId="0" borderId="25" xfId="0" applyFont="1" applyBorder="1"/>
    <xf numFmtId="9" fontId="5" fillId="0" borderId="28" xfId="1" applyFont="1" applyBorder="1" applyAlignment="1"/>
    <xf numFmtId="9" fontId="5" fillId="0" borderId="25" xfId="1" applyFont="1" applyBorder="1" applyAlignment="1"/>
    <xf numFmtId="9" fontId="5" fillId="0" borderId="20" xfId="1" applyFont="1" applyBorder="1" applyAlignment="1"/>
    <xf numFmtId="0" fontId="5" fillId="0" borderId="12" xfId="0" quotePrefix="1" applyFont="1" applyBorder="1"/>
    <xf numFmtId="0" fontId="6" fillId="0" borderId="20" xfId="0" applyFont="1" applyBorder="1" applyAlignment="1">
      <alignment horizontal="centerContinuous" wrapText="1"/>
    </xf>
    <xf numFmtId="0" fontId="2" fillId="0" borderId="8" xfId="0" applyFont="1" applyBorder="1"/>
    <xf numFmtId="0" fontId="2" fillId="0" borderId="21" xfId="0" applyFont="1" applyBorder="1"/>
    <xf numFmtId="0" fontId="0" fillId="0" borderId="7" xfId="0" applyBorder="1"/>
    <xf numFmtId="10" fontId="2" fillId="0" borderId="8" xfId="0" applyNumberFormat="1" applyFont="1" applyBorder="1" applyAlignment="1">
      <alignment vertical="center"/>
    </xf>
    <xf numFmtId="0" fontId="2" fillId="0" borderId="22" xfId="0" applyFont="1" applyBorder="1"/>
    <xf numFmtId="0" fontId="2" fillId="0" borderId="3" xfId="0" applyFont="1" applyBorder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9" fillId="0" borderId="4" xfId="0" applyFont="1" applyBorder="1" applyAlignment="1">
      <alignment horizontal="centerContinuous" wrapText="1"/>
    </xf>
    <xf numFmtId="0" fontId="9" fillId="0" borderId="5" xfId="0" applyFont="1" applyBorder="1" applyAlignment="1">
      <alignment horizontal="centerContinuous" wrapText="1"/>
    </xf>
    <xf numFmtId="0" fontId="2" fillId="0" borderId="2" xfId="0" applyFont="1" applyBorder="1"/>
    <xf numFmtId="0" fontId="9" fillId="0" borderId="28" xfId="0" applyFont="1" applyBorder="1" applyAlignment="1">
      <alignment horizontal="centerContinuous" wrapText="1"/>
    </xf>
    <xf numFmtId="0" fontId="9" fillId="0" borderId="6" xfId="0" applyFont="1" applyBorder="1" applyAlignment="1">
      <alignment horizontal="centerContinuous" wrapText="1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/>
    <xf numFmtId="0" fontId="9" fillId="0" borderId="8" xfId="0" applyFont="1" applyBorder="1"/>
    <xf numFmtId="0" fontId="9" fillId="0" borderId="5" xfId="0" applyFont="1" applyBorder="1" applyAlignment="1">
      <alignment horizontal="centerContinuous"/>
    </xf>
    <xf numFmtId="0" fontId="9" fillId="0" borderId="9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 wrapText="1"/>
    </xf>
    <xf numFmtId="0" fontId="2" fillId="0" borderId="31" xfId="0" applyFont="1" applyBorder="1" applyAlignment="1">
      <alignment horizontal="centerContinuous" wrapText="1"/>
    </xf>
    <xf numFmtId="0" fontId="2" fillId="0" borderId="32" xfId="0" applyFont="1" applyBorder="1" applyAlignment="1">
      <alignment horizontal="centerContinuous" wrapText="1"/>
    </xf>
    <xf numFmtId="0" fontId="2" fillId="0" borderId="10" xfId="0" applyFont="1" applyBorder="1" applyAlignment="1">
      <alignment horizontal="centerContinuous" wrapText="1"/>
    </xf>
    <xf numFmtId="0" fontId="2" fillId="0" borderId="28" xfId="0" applyFont="1" applyBorder="1"/>
    <xf numFmtId="0" fontId="2" fillId="0" borderId="1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2" fontId="2" fillId="0" borderId="7" xfId="0" applyNumberFormat="1" applyFont="1" applyBorder="1"/>
    <xf numFmtId="0" fontId="2" fillId="0" borderId="15" xfId="0" applyFont="1" applyBorder="1"/>
    <xf numFmtId="0" fontId="2" fillId="0" borderId="2" xfId="0" applyFont="1" applyBorder="1" applyAlignment="1">
      <alignment horizontal="center"/>
    </xf>
    <xf numFmtId="2" fontId="2" fillId="0" borderId="29" xfId="0" applyNumberFormat="1" applyFont="1" applyBorder="1" applyAlignment="1">
      <alignment horizontal="right" indent="1"/>
    </xf>
    <xf numFmtId="2" fontId="2" fillId="0" borderId="0" xfId="0" applyNumberFormat="1" applyFont="1" applyAlignment="1">
      <alignment horizontal="right" indent="1"/>
    </xf>
    <xf numFmtId="2" fontId="2" fillId="0" borderId="7" xfId="0" applyNumberFormat="1" applyFont="1" applyBorder="1" applyAlignment="1">
      <alignment horizontal="right" indent="1"/>
    </xf>
    <xf numFmtId="2" fontId="2" fillId="0" borderId="21" xfId="0" applyNumberFormat="1" applyFont="1" applyBorder="1" applyAlignment="1">
      <alignment horizontal="right" indent="1"/>
    </xf>
    <xf numFmtId="2" fontId="2" fillId="0" borderId="8" xfId="0" applyNumberFormat="1" applyFont="1" applyBorder="1" applyAlignment="1">
      <alignment horizontal="right" indent="1"/>
    </xf>
    <xf numFmtId="3" fontId="2" fillId="0" borderId="8" xfId="0" applyNumberFormat="1" applyFont="1" applyBorder="1"/>
    <xf numFmtId="0" fontId="2" fillId="0" borderId="29" xfId="0" applyFont="1" applyBorder="1" applyAlignment="1">
      <alignment horizontal="right" indent="1"/>
    </xf>
    <xf numFmtId="0" fontId="2" fillId="0" borderId="8" xfId="0" applyFont="1" applyBorder="1" applyAlignment="1">
      <alignment horizontal="right" indent="1"/>
    </xf>
    <xf numFmtId="0" fontId="2" fillId="0" borderId="16" xfId="0" applyFont="1" applyBorder="1" applyAlignment="1">
      <alignment horizontal="center" wrapText="1"/>
    </xf>
    <xf numFmtId="2" fontId="2" fillId="0" borderId="17" xfId="0" applyNumberFormat="1" applyFont="1" applyBorder="1"/>
    <xf numFmtId="2" fontId="2" fillId="0" borderId="18" xfId="0" applyNumberFormat="1" applyFont="1" applyBorder="1"/>
    <xf numFmtId="0" fontId="2" fillId="0" borderId="18" xfId="0" applyFont="1" applyBorder="1" applyAlignment="1">
      <alignment horizontal="center"/>
    </xf>
    <xf numFmtId="3" fontId="2" fillId="0" borderId="18" xfId="0" applyNumberFormat="1" applyFont="1" applyBorder="1"/>
    <xf numFmtId="3" fontId="2" fillId="0" borderId="19" xfId="0" applyNumberFormat="1" applyFont="1" applyBorder="1"/>
    <xf numFmtId="0" fontId="2" fillId="0" borderId="35" xfId="0" applyFont="1" applyBorder="1" applyAlignment="1">
      <alignment horizontal="center" wrapText="1"/>
    </xf>
    <xf numFmtId="2" fontId="2" fillId="0" borderId="30" xfId="0" applyNumberFormat="1" applyFont="1" applyBorder="1" applyAlignment="1">
      <alignment horizontal="right" indent="1"/>
    </xf>
    <xf numFmtId="2" fontId="2" fillId="0" borderId="26" xfId="0" applyNumberFormat="1" applyFont="1" applyBorder="1" applyAlignment="1">
      <alignment horizontal="right" indent="1"/>
    </xf>
    <xf numFmtId="2" fontId="2" fillId="0" borderId="17" xfId="0" applyNumberFormat="1" applyFont="1" applyBorder="1" applyAlignment="1">
      <alignment horizontal="right" indent="1"/>
    </xf>
    <xf numFmtId="2" fontId="2" fillId="0" borderId="33" xfId="0" applyNumberFormat="1" applyFont="1" applyBorder="1" applyAlignment="1">
      <alignment horizontal="right" indent="1"/>
    </xf>
    <xf numFmtId="2" fontId="2" fillId="0" borderId="18" xfId="0" applyNumberFormat="1" applyFont="1" applyBorder="1" applyAlignment="1">
      <alignment horizontal="right" indent="1"/>
    </xf>
    <xf numFmtId="164" fontId="2" fillId="0" borderId="0" xfId="1" applyNumberFormat="1" applyFont="1"/>
    <xf numFmtId="0" fontId="2" fillId="0" borderId="11" xfId="0" applyFont="1" applyBorder="1" applyAlignment="1">
      <alignment horizontal="centerContinuous"/>
    </xf>
    <xf numFmtId="9" fontId="2" fillId="0" borderId="0" xfId="1" applyFont="1"/>
    <xf numFmtId="0" fontId="2" fillId="0" borderId="0" xfId="0" applyFont="1" applyAlignment="1">
      <alignment horizontal="left"/>
    </xf>
    <xf numFmtId="0" fontId="9" fillId="0" borderId="2" xfId="0" applyFont="1" applyBorder="1" applyAlignment="1">
      <alignment horizontal="centerContinuous"/>
    </xf>
    <xf numFmtId="0" fontId="9" fillId="0" borderId="34" xfId="0" applyFont="1" applyBorder="1"/>
    <xf numFmtId="0" fontId="2" fillId="0" borderId="25" xfId="0" applyFont="1" applyBorder="1"/>
    <xf numFmtId="0" fontId="2" fillId="0" borderId="34" xfId="0" applyFont="1" applyBorder="1"/>
    <xf numFmtId="0" fontId="2" fillId="0" borderId="26" xfId="0" applyFont="1" applyBorder="1" applyAlignment="1">
      <alignment horizontal="center"/>
    </xf>
    <xf numFmtId="0" fontId="9" fillId="0" borderId="29" xfId="0" applyFont="1" applyBorder="1"/>
    <xf numFmtId="0" fontId="2" fillId="0" borderId="29" xfId="0" applyFont="1" applyBorder="1"/>
    <xf numFmtId="0" fontId="2" fillId="0" borderId="30" xfId="0" applyFont="1" applyBorder="1" applyAlignment="1">
      <alignment horizontal="center"/>
    </xf>
    <xf numFmtId="0" fontId="9" fillId="0" borderId="24" xfId="0" applyFont="1" applyBorder="1" applyAlignment="1">
      <alignment horizontal="centerContinuous" wrapText="1"/>
    </xf>
    <xf numFmtId="0" fontId="9" fillId="0" borderId="7" xfId="0" applyFont="1" applyBorder="1"/>
    <xf numFmtId="0" fontId="9" fillId="0" borderId="21" xfId="0" applyFont="1" applyBorder="1"/>
    <xf numFmtId="0" fontId="2" fillId="0" borderId="7" xfId="0" applyFont="1" applyBorder="1"/>
    <xf numFmtId="9" fontId="2" fillId="0" borderId="7" xfId="1" applyFont="1" applyBorder="1"/>
    <xf numFmtId="9" fontId="2" fillId="0" borderId="8" xfId="1" applyFont="1" applyBorder="1"/>
    <xf numFmtId="9" fontId="2" fillId="0" borderId="21" xfId="1" applyFont="1" applyBorder="1"/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3" fontId="2" fillId="0" borderId="35" xfId="0" applyNumberFormat="1" applyFont="1" applyBorder="1" applyAlignment="1">
      <alignment horizontal="center"/>
    </xf>
    <xf numFmtId="167" fontId="2" fillId="0" borderId="8" xfId="0" applyNumberFormat="1" applyFont="1" applyBorder="1"/>
    <xf numFmtId="167" fontId="2" fillId="0" borderId="15" xfId="0" applyNumberFormat="1" applyFont="1" applyBorder="1"/>
    <xf numFmtId="9" fontId="2" fillId="0" borderId="15" xfId="1" applyFont="1" applyBorder="1"/>
    <xf numFmtId="9" fontId="5" fillId="0" borderId="8" xfId="1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2" xfId="0" applyBorder="1" applyAlignment="1">
      <alignment horizontal="centerContinuous"/>
    </xf>
    <xf numFmtId="9" fontId="5" fillId="0" borderId="6" xfId="1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3" xfId="0" applyBorder="1"/>
    <xf numFmtId="10" fontId="2" fillId="0" borderId="6" xfId="0" applyNumberFormat="1" applyFont="1" applyBorder="1" applyAlignment="1">
      <alignment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 readingOrder="1"/>
    </xf>
    <xf numFmtId="164" fontId="4" fillId="0" borderId="6" xfId="0" applyNumberFormat="1" applyFont="1" applyBorder="1" applyAlignment="1">
      <alignment vertical="center" readingOrder="1"/>
    </xf>
    <xf numFmtId="0" fontId="0" fillId="0" borderId="0" xfId="0" applyAlignment="1">
      <alignment horizontal="right" indent="1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left" indent="6"/>
    </xf>
    <xf numFmtId="2" fontId="0" fillId="0" borderId="7" xfId="0" applyNumberFormat="1" applyBorder="1"/>
    <xf numFmtId="164" fontId="0" fillId="0" borderId="21" xfId="1" applyNumberFormat="1" applyFont="1" applyBorder="1"/>
    <xf numFmtId="0" fontId="0" fillId="0" borderId="21" xfId="0" applyBorder="1"/>
    <xf numFmtId="0" fontId="0" fillId="0" borderId="23" xfId="0" applyBorder="1" applyAlignment="1">
      <alignment horizontal="right" indent="1"/>
    </xf>
    <xf numFmtId="2" fontId="0" fillId="0" borderId="4" xfId="0" applyNumberFormat="1" applyBorder="1"/>
    <xf numFmtId="164" fontId="0" fillId="0" borderId="24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FF"/>
      <color rgb="FF52C53B"/>
      <color rgb="FF63B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701040</xdr:colOff>
      <xdr:row>19</xdr:row>
      <xdr:rowOff>37092</xdr:rowOff>
    </xdr:from>
    <xdr:to>
      <xdr:col>9</xdr:col>
      <xdr:colOff>502921</xdr:colOff>
      <xdr:row>21</xdr:row>
      <xdr:rowOff>202144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FF7BE9-5934-F455-F4D2-039ED0CC8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300" y="4654812"/>
          <a:ext cx="3185161" cy="690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8D534-CB2C-4C7C-8DA8-97D2187075A4}">
  <dimension ref="A1:J25"/>
  <sheetViews>
    <sheetView tabSelected="1" workbookViewId="0">
      <selection activeCell="O10" sqref="O10"/>
    </sheetView>
  </sheetViews>
  <sheetFormatPr defaultRowHeight="15.6" x14ac:dyDescent="0.3"/>
  <cols>
    <col min="1" max="1" width="3.5546875" style="2" customWidth="1"/>
    <col min="2" max="2" width="4.109375" style="2" customWidth="1"/>
    <col min="3" max="3" width="34.88671875" style="2" customWidth="1"/>
    <col min="4" max="4" width="10" style="2" customWidth="1"/>
    <col min="5" max="5" width="12.5546875" style="2" bestFit="1" customWidth="1"/>
    <col min="6" max="6" width="8.88671875" style="2"/>
    <col min="7" max="7" width="9.77734375" style="2" bestFit="1" customWidth="1"/>
    <col min="8" max="8" width="10.109375" style="2" customWidth="1"/>
    <col min="9" max="10" width="8" style="2" customWidth="1"/>
    <col min="11" max="16384" width="8.88671875" style="2"/>
  </cols>
  <sheetData>
    <row r="1" spans="1:10" x14ac:dyDescent="0.3">
      <c r="A1" s="2" t="s">
        <v>20</v>
      </c>
    </row>
    <row r="3" spans="1:10" ht="32.4" thickBot="1" x14ac:dyDescent="0.4">
      <c r="A3" s="23"/>
      <c r="B3" s="23"/>
      <c r="C3" s="23"/>
      <c r="D3" s="25" t="s">
        <v>2</v>
      </c>
      <c r="E3" s="26" t="s">
        <v>19</v>
      </c>
      <c r="F3" s="26" t="s">
        <v>38</v>
      </c>
      <c r="G3" s="26" t="s">
        <v>1</v>
      </c>
      <c r="H3" s="26" t="s">
        <v>3</v>
      </c>
      <c r="I3" s="27" t="s">
        <v>4</v>
      </c>
      <c r="J3" s="28" t="s">
        <v>5</v>
      </c>
    </row>
    <row r="4" spans="1:10" x14ac:dyDescent="0.3">
      <c r="A4" s="2" t="s">
        <v>21</v>
      </c>
      <c r="D4" s="29"/>
      <c r="E4" s="30"/>
      <c r="F4" s="30"/>
      <c r="G4" s="30"/>
      <c r="H4" s="30"/>
      <c r="I4" s="31"/>
      <c r="J4" s="32"/>
    </row>
    <row r="5" spans="1:10" x14ac:dyDescent="0.3">
      <c r="C5" s="22" t="s">
        <v>22</v>
      </c>
      <c r="D5" s="33">
        <v>2776</v>
      </c>
      <c r="E5" s="34">
        <v>7.67</v>
      </c>
      <c r="F5" s="35">
        <v>5.4199999999999998E-2</v>
      </c>
      <c r="G5" s="36">
        <v>0.97460000000000002</v>
      </c>
      <c r="H5" s="35">
        <v>0.58140000000000003</v>
      </c>
      <c r="I5" s="35">
        <v>0.8004</v>
      </c>
      <c r="J5" s="37">
        <v>0.88619999999999999</v>
      </c>
    </row>
    <row r="6" spans="1:10" x14ac:dyDescent="0.3">
      <c r="A6" s="45"/>
      <c r="B6" s="45"/>
      <c r="C6" s="46" t="s">
        <v>23</v>
      </c>
      <c r="D6" s="47">
        <v>8368</v>
      </c>
      <c r="E6" s="48">
        <v>8.49</v>
      </c>
      <c r="F6" s="49">
        <v>7.7299999999999994E-2</v>
      </c>
      <c r="G6" s="50">
        <v>0.92800000000000005</v>
      </c>
      <c r="H6" s="49">
        <v>0.48259999999999997</v>
      </c>
      <c r="I6" s="49">
        <v>0.74029999999999996</v>
      </c>
      <c r="J6" s="51">
        <v>0.84419999999999995</v>
      </c>
    </row>
    <row r="7" spans="1:10" x14ac:dyDescent="0.3">
      <c r="A7" s="2" t="s">
        <v>24</v>
      </c>
      <c r="C7" s="20"/>
      <c r="D7" s="33"/>
      <c r="E7" s="34"/>
      <c r="F7" s="38"/>
      <c r="G7" s="36"/>
      <c r="H7" s="38"/>
      <c r="I7" s="38"/>
      <c r="J7" s="39"/>
    </row>
    <row r="8" spans="1:10" x14ac:dyDescent="0.3">
      <c r="B8" s="2" t="s">
        <v>25</v>
      </c>
      <c r="C8" s="20"/>
      <c r="D8" s="33"/>
      <c r="E8" s="34"/>
      <c r="F8" s="38"/>
      <c r="G8" s="36"/>
      <c r="H8" s="38"/>
      <c r="I8" s="38"/>
      <c r="J8" s="39"/>
    </row>
    <row r="9" spans="1:10" ht="19.8" x14ac:dyDescent="0.35">
      <c r="C9" s="2" t="s">
        <v>39</v>
      </c>
      <c r="D9" s="33">
        <v>6788</v>
      </c>
      <c r="E9" s="40">
        <v>8.271066588096641</v>
      </c>
      <c r="F9" s="35">
        <v>9.8000000000000004E-2</v>
      </c>
      <c r="G9" s="41">
        <v>0.93700000000000006</v>
      </c>
      <c r="H9" s="42">
        <v>0.40060000000000001</v>
      </c>
      <c r="I9" s="42">
        <v>0.68310000000000004</v>
      </c>
      <c r="J9" s="43">
        <v>0.80479999999999996</v>
      </c>
    </row>
    <row r="10" spans="1:10" ht="31.2" x14ac:dyDescent="0.3">
      <c r="C10" s="20" t="s">
        <v>27</v>
      </c>
      <c r="D10" s="33">
        <v>6788</v>
      </c>
      <c r="E10" s="40">
        <v>8.271066588096641</v>
      </c>
      <c r="F10" s="35">
        <v>0.108</v>
      </c>
      <c r="G10" s="44">
        <v>0.93300000000000005</v>
      </c>
      <c r="H10" s="35">
        <v>0.3916</v>
      </c>
      <c r="I10" s="35">
        <v>0.67600000000000005</v>
      </c>
      <c r="J10" s="37">
        <v>0.79620000000000002</v>
      </c>
    </row>
    <row r="11" spans="1:10" x14ac:dyDescent="0.3">
      <c r="A11" s="45"/>
      <c r="B11" s="45"/>
      <c r="C11" s="45" t="s">
        <v>26</v>
      </c>
      <c r="D11" s="47">
        <v>6788</v>
      </c>
      <c r="E11" s="52">
        <v>8.271066588096641</v>
      </c>
      <c r="F11" s="53">
        <v>0.126</v>
      </c>
      <c r="G11" s="54">
        <v>0.91800000000000004</v>
      </c>
      <c r="H11" s="53">
        <v>0.36899999999999999</v>
      </c>
      <c r="I11" s="53">
        <v>0.65500000000000003</v>
      </c>
      <c r="J11" s="55">
        <v>0.72199999999999998</v>
      </c>
    </row>
    <row r="12" spans="1:10" ht="18" customHeight="1" x14ac:dyDescent="0.3">
      <c r="B12" s="2" t="s">
        <v>30</v>
      </c>
      <c r="D12" s="33"/>
      <c r="E12" s="40"/>
      <c r="F12" s="35"/>
      <c r="G12" s="44"/>
      <c r="H12" s="35"/>
      <c r="I12" s="35"/>
      <c r="J12" s="37"/>
    </row>
    <row r="13" spans="1:10" ht="19.8" x14ac:dyDescent="0.35">
      <c r="C13" s="2" t="s">
        <v>40</v>
      </c>
      <c r="D13" s="33">
        <v>1099</v>
      </c>
      <c r="E13" s="40">
        <v>9.348498635122839</v>
      </c>
      <c r="F13" s="35">
        <v>0.10920000000000001</v>
      </c>
      <c r="G13" s="36">
        <v>0.94989268806056648</v>
      </c>
      <c r="H13" s="42">
        <v>0.3460837887067395</v>
      </c>
      <c r="I13" s="42">
        <v>0.64754098360655732</v>
      </c>
      <c r="J13" s="43">
        <v>0.77868852459016391</v>
      </c>
    </row>
    <row r="14" spans="1:10" ht="19.8" x14ac:dyDescent="0.35">
      <c r="C14" s="2" t="s">
        <v>41</v>
      </c>
      <c r="D14" s="33">
        <v>750</v>
      </c>
      <c r="E14" s="40">
        <v>8.3040000000000003</v>
      </c>
      <c r="F14" s="35">
        <v>8.6499999999999994E-2</v>
      </c>
      <c r="G14" s="36">
        <v>0.9422258058233568</v>
      </c>
      <c r="H14" s="35">
        <v>0.36666666666666664</v>
      </c>
      <c r="I14" s="35">
        <v>0.69866666666666666</v>
      </c>
      <c r="J14" s="37">
        <v>0.83733333333333326</v>
      </c>
    </row>
    <row r="15" spans="1:10" ht="19.8" x14ac:dyDescent="0.35">
      <c r="A15" s="45"/>
      <c r="B15" s="45"/>
      <c r="C15" s="90" t="s">
        <v>42</v>
      </c>
      <c r="D15" s="47">
        <v>1553</v>
      </c>
      <c r="E15" s="52">
        <v>7.405022537025113</v>
      </c>
      <c r="F15" s="53">
        <v>9.2499999999999999E-2</v>
      </c>
      <c r="G15" s="50">
        <v>0.94657039859179481</v>
      </c>
      <c r="H15" s="53">
        <v>0.4481648422408242</v>
      </c>
      <c r="I15" s="53">
        <v>0.72118480360592407</v>
      </c>
      <c r="J15" s="55">
        <v>0.8274307791371539</v>
      </c>
    </row>
    <row r="16" spans="1:10" ht="18" customHeight="1" x14ac:dyDescent="0.3">
      <c r="B16" s="2" t="s">
        <v>29</v>
      </c>
      <c r="C16" s="20"/>
      <c r="D16" s="33"/>
      <c r="E16" s="40"/>
      <c r="F16" s="35"/>
      <c r="G16" s="44"/>
      <c r="H16" s="35"/>
      <c r="I16" s="35"/>
      <c r="J16" s="37"/>
    </row>
    <row r="17" spans="1:10" ht="19.8" x14ac:dyDescent="0.35">
      <c r="C17" s="2" t="s">
        <v>40</v>
      </c>
      <c r="D17" s="33">
        <v>1099</v>
      </c>
      <c r="E17" s="40">
        <v>9.348498635122839</v>
      </c>
      <c r="F17" s="61">
        <v>0.1208</v>
      </c>
      <c r="G17" s="36">
        <v>0.93800384653375068</v>
      </c>
      <c r="H17" s="42">
        <v>0.34394904458598724</v>
      </c>
      <c r="I17" s="42">
        <v>0.61601455868971788</v>
      </c>
      <c r="J17" s="43">
        <v>0.75887170154686068</v>
      </c>
    </row>
    <row r="18" spans="1:10" ht="19.8" x14ac:dyDescent="0.35">
      <c r="C18" s="2" t="s">
        <v>41</v>
      </c>
      <c r="D18" s="33">
        <v>750</v>
      </c>
      <c r="E18" s="40">
        <v>8.3040000000000003</v>
      </c>
      <c r="F18" s="61">
        <v>0.1429</v>
      </c>
      <c r="G18" s="36">
        <v>0.91396434620220346</v>
      </c>
      <c r="H18" s="35">
        <v>0.34799999999999998</v>
      </c>
      <c r="I18" s="35">
        <v>0.70133333333333336</v>
      </c>
      <c r="J18" s="37">
        <v>0.82666666666666666</v>
      </c>
    </row>
    <row r="19" spans="1:10" ht="20.399999999999999" thickBot="1" x14ac:dyDescent="0.4">
      <c r="A19" s="23"/>
      <c r="B19" s="23"/>
      <c r="C19" s="91" t="s">
        <v>42</v>
      </c>
      <c r="D19" s="56">
        <v>1553</v>
      </c>
      <c r="E19" s="57">
        <v>7.405022537025113</v>
      </c>
      <c r="F19" s="62">
        <v>6.2600000000000003E-2</v>
      </c>
      <c r="G19" s="58">
        <v>0.96689899999999995</v>
      </c>
      <c r="H19" s="59">
        <v>0.54088860270444306</v>
      </c>
      <c r="I19" s="59">
        <v>0.78622021893110117</v>
      </c>
      <c r="J19" s="60">
        <v>0.86928525434642634</v>
      </c>
    </row>
    <row r="20" spans="1:10" ht="21" customHeight="1" x14ac:dyDescent="0.3"/>
    <row r="21" spans="1:10" ht="20.399999999999999" x14ac:dyDescent="0.3">
      <c r="A21" s="21" t="s">
        <v>44</v>
      </c>
    </row>
    <row r="22" spans="1:10" ht="18" x14ac:dyDescent="0.4">
      <c r="A22" s="93" t="s">
        <v>45</v>
      </c>
    </row>
    <row r="23" spans="1:10" x14ac:dyDescent="0.3">
      <c r="A23" s="92" t="s">
        <v>46</v>
      </c>
    </row>
    <row r="24" spans="1:10" ht="7.2" customHeight="1" x14ac:dyDescent="0.3">
      <c r="G24" s="3"/>
    </row>
    <row r="25" spans="1:10" ht="19.8" x14ac:dyDescent="0.35">
      <c r="A25" s="2" t="s">
        <v>43</v>
      </c>
      <c r="G25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A515-E338-459B-96C8-A0147CF10309}">
  <dimension ref="A1:AO151"/>
  <sheetViews>
    <sheetView workbookViewId="0">
      <selection sqref="A1:B2"/>
    </sheetView>
  </sheetViews>
  <sheetFormatPr defaultRowHeight="15.6" x14ac:dyDescent="0.3"/>
  <cols>
    <col min="1" max="1" width="11.109375" style="2" customWidth="1"/>
    <col min="2" max="2" width="9.109375" style="2" customWidth="1"/>
    <col min="3" max="7" width="6.77734375" style="2" customWidth="1"/>
    <col min="8" max="8" width="3.77734375" style="2" customWidth="1"/>
    <col min="9" max="9" width="8.77734375" style="2" customWidth="1"/>
    <col min="10" max="14" width="7.5546875" style="2" customWidth="1"/>
    <col min="15" max="15" width="2" style="2" customWidth="1"/>
    <col min="16" max="16" width="10.77734375" style="2" customWidth="1"/>
    <col min="17" max="17" width="6.77734375" style="2" customWidth="1"/>
    <col min="18" max="21" width="6.44140625" style="2" bestFit="1" customWidth="1"/>
    <col min="22" max="22" width="6" style="2" bestFit="1" customWidth="1"/>
    <col min="23" max="23" width="4.88671875" style="2" customWidth="1"/>
    <col min="24" max="29" width="8.77734375" style="2" bestFit="1" customWidth="1"/>
    <col min="30" max="30" width="1.77734375" style="2" customWidth="1"/>
    <col min="31" max="36" width="10.6640625" style="2" customWidth="1"/>
    <col min="37" max="40" width="12.6640625" style="2" bestFit="1" customWidth="1"/>
    <col min="41" max="41" width="4.6640625" style="2" bestFit="1" customWidth="1"/>
    <col min="42" max="48" width="12.6640625" style="2" bestFit="1" customWidth="1"/>
    <col min="49" max="49" width="11.6640625" style="2" bestFit="1" customWidth="1"/>
    <col min="50" max="50" width="4.6640625" style="2" bestFit="1" customWidth="1"/>
    <col min="51" max="54" width="12.6640625" style="2" bestFit="1" customWidth="1"/>
    <col min="55" max="55" width="2" style="2" bestFit="1" customWidth="1"/>
    <col min="56" max="56" width="11" style="2" bestFit="1" customWidth="1"/>
    <col min="57" max="57" width="12" style="2" bestFit="1" customWidth="1"/>
    <col min="58" max="58" width="4" style="2" bestFit="1" customWidth="1"/>
    <col min="59" max="59" width="12" style="2" bestFit="1" customWidth="1"/>
    <col min="60" max="60" width="5" style="2" bestFit="1" customWidth="1"/>
    <col min="61" max="66" width="12" style="2" bestFit="1" customWidth="1"/>
    <col min="67" max="67" width="2" style="2" bestFit="1" customWidth="1"/>
    <col min="68" max="70" width="12" style="2" bestFit="1" customWidth="1"/>
    <col min="71" max="71" width="4" style="2" bestFit="1" customWidth="1"/>
    <col min="72" max="72" width="12" style="2" bestFit="1" customWidth="1"/>
    <col min="73" max="73" width="5" style="2" bestFit="1" customWidth="1"/>
    <col min="74" max="74" width="2" style="2" bestFit="1" customWidth="1"/>
    <col min="75" max="75" width="7" style="2" bestFit="1" customWidth="1"/>
    <col min="76" max="76" width="10.77734375" style="2" bestFit="1" customWidth="1"/>
    <col min="77" max="16384" width="8.88671875" style="2"/>
  </cols>
  <sheetData>
    <row r="1" spans="1:41" x14ac:dyDescent="0.3">
      <c r="A1" s="2" t="s">
        <v>51</v>
      </c>
      <c r="P1" s="2" t="s">
        <v>55</v>
      </c>
    </row>
    <row r="2" spans="1:41" x14ac:dyDescent="0.3">
      <c r="B2" s="2" t="s">
        <v>59</v>
      </c>
      <c r="Q2" s="2" t="s">
        <v>60</v>
      </c>
    </row>
    <row r="3" spans="1:41" ht="15.6" customHeight="1" x14ac:dyDescent="0.3">
      <c r="Q3" s="2" t="s">
        <v>56</v>
      </c>
    </row>
    <row r="4" spans="1:41" ht="61.8" customHeight="1" thickBot="1" x14ac:dyDescent="0.35">
      <c r="B4" s="95" t="s">
        <v>35</v>
      </c>
      <c r="C4" s="96"/>
      <c r="D4" s="96"/>
      <c r="E4" s="96"/>
      <c r="F4" s="96"/>
      <c r="G4" s="96"/>
      <c r="I4" s="95" t="s">
        <v>53</v>
      </c>
      <c r="J4" s="96"/>
      <c r="K4" s="96"/>
      <c r="L4" s="96"/>
      <c r="M4" s="96"/>
      <c r="N4" s="150"/>
      <c r="P4" s="97"/>
      <c r="W4" s="97"/>
      <c r="X4" s="98" t="s">
        <v>50</v>
      </c>
      <c r="Y4" s="99"/>
      <c r="Z4" s="99"/>
      <c r="AA4" s="99"/>
      <c r="AB4" s="99"/>
      <c r="AC4" s="99"/>
    </row>
    <row r="5" spans="1:41" x14ac:dyDescent="0.3">
      <c r="B5" s="100"/>
      <c r="C5" s="101"/>
      <c r="D5" s="101"/>
      <c r="E5" s="101"/>
      <c r="F5" s="101"/>
      <c r="G5" s="101"/>
      <c r="H5" s="143"/>
      <c r="I5" s="151"/>
      <c r="J5" s="102"/>
      <c r="K5" s="102"/>
      <c r="L5" s="102"/>
      <c r="M5" s="102"/>
      <c r="N5" s="152"/>
      <c r="O5" s="147"/>
      <c r="P5" s="97"/>
      <c r="Q5" s="103" t="s">
        <v>7</v>
      </c>
      <c r="R5" s="103"/>
      <c r="S5" s="103"/>
      <c r="T5" s="103"/>
      <c r="U5" s="103"/>
      <c r="V5" s="104"/>
      <c r="W5" s="142"/>
      <c r="X5" s="105">
        <v>2017</v>
      </c>
      <c r="Y5" s="139"/>
      <c r="Z5" s="106">
        <v>2019</v>
      </c>
      <c r="AA5" s="107"/>
      <c r="AB5" s="105">
        <v>2022</v>
      </c>
      <c r="AC5" s="108"/>
    </row>
    <row r="6" spans="1:41" ht="63" thickBot="1" x14ac:dyDescent="0.35">
      <c r="A6" s="24" t="s">
        <v>8</v>
      </c>
      <c r="B6" s="25" t="s">
        <v>36</v>
      </c>
      <c r="C6" s="26">
        <v>2017</v>
      </c>
      <c r="D6" s="26">
        <v>2018</v>
      </c>
      <c r="E6" s="26">
        <v>2019</v>
      </c>
      <c r="F6" s="26">
        <v>2021</v>
      </c>
      <c r="G6" s="26">
        <v>2022</v>
      </c>
      <c r="H6" s="144"/>
      <c r="I6" s="25" t="s">
        <v>36</v>
      </c>
      <c r="J6" s="26">
        <v>2017</v>
      </c>
      <c r="K6" s="26">
        <v>2018</v>
      </c>
      <c r="L6" s="26">
        <v>2019</v>
      </c>
      <c r="M6" s="26">
        <v>2021</v>
      </c>
      <c r="N6" s="114">
        <v>2022</v>
      </c>
      <c r="O6" s="109"/>
      <c r="P6" s="111" t="s">
        <v>8</v>
      </c>
      <c r="Q6" s="25" t="s">
        <v>52</v>
      </c>
      <c r="R6" s="26">
        <v>2017</v>
      </c>
      <c r="S6" s="26">
        <v>2018</v>
      </c>
      <c r="T6" s="26">
        <v>2019</v>
      </c>
      <c r="U6" s="26">
        <v>2021</v>
      </c>
      <c r="V6" s="110">
        <v>2022</v>
      </c>
      <c r="W6" s="111"/>
      <c r="X6" s="112" t="s">
        <v>9</v>
      </c>
      <c r="Y6" s="113" t="s">
        <v>10</v>
      </c>
      <c r="Z6" s="25" t="s">
        <v>9</v>
      </c>
      <c r="AA6" s="114" t="s">
        <v>11</v>
      </c>
      <c r="AB6" s="26" t="s">
        <v>9</v>
      </c>
      <c r="AC6" s="26" t="s">
        <v>12</v>
      </c>
    </row>
    <row r="7" spans="1:41" x14ac:dyDescent="0.3">
      <c r="A7" s="4">
        <v>0</v>
      </c>
      <c r="B7" s="115">
        <v>2.0202020202020204E-2</v>
      </c>
      <c r="C7" s="101">
        <v>0.1111111111111111</v>
      </c>
      <c r="D7" s="101">
        <v>0</v>
      </c>
      <c r="E7" s="101">
        <v>0</v>
      </c>
      <c r="F7" s="101">
        <v>2.3474178403755867E-2</v>
      </c>
      <c r="G7" s="101">
        <v>0</v>
      </c>
      <c r="H7" s="145"/>
      <c r="I7" s="153"/>
      <c r="J7" s="86"/>
      <c r="K7" s="86"/>
      <c r="L7" s="86"/>
      <c r="M7" s="86"/>
      <c r="N7" s="87"/>
      <c r="O7" s="148"/>
      <c r="P7" s="4">
        <v>0</v>
      </c>
      <c r="Q7" s="86">
        <v>297</v>
      </c>
      <c r="R7" s="86">
        <v>9</v>
      </c>
      <c r="S7" s="86">
        <v>19</v>
      </c>
      <c r="T7" s="86">
        <v>30</v>
      </c>
      <c r="U7" s="86">
        <v>213</v>
      </c>
      <c r="V7" s="116">
        <v>26</v>
      </c>
      <c r="W7" s="97"/>
      <c r="X7" s="118">
        <v>0.1111111111111111</v>
      </c>
      <c r="Y7" s="119">
        <v>0.1111111111111111</v>
      </c>
      <c r="Z7" s="120">
        <v>0</v>
      </c>
      <c r="AA7" s="121">
        <v>0.13333333333333333</v>
      </c>
      <c r="AB7" s="118">
        <v>0</v>
      </c>
      <c r="AC7" s="122">
        <v>0</v>
      </c>
      <c r="AE7" s="154"/>
      <c r="AO7" s="2" t="s">
        <v>49</v>
      </c>
    </row>
    <row r="8" spans="1:41" x14ac:dyDescent="0.3">
      <c r="A8" s="4">
        <v>1</v>
      </c>
      <c r="B8" s="115">
        <v>2.7149321266968326E-2</v>
      </c>
      <c r="C8" s="101">
        <v>-9.4786729857819912E-3</v>
      </c>
      <c r="D8" s="101">
        <v>4.878048780487805E-2</v>
      </c>
      <c r="E8" s="101">
        <v>5.6338028169014086E-2</v>
      </c>
      <c r="F8" s="101">
        <v>4.8888888888888891E-2</v>
      </c>
      <c r="G8" s="101">
        <v>1.2048192771084338E-2</v>
      </c>
      <c r="H8" s="145"/>
      <c r="I8" s="154">
        <v>2.7149321266968326E-2</v>
      </c>
      <c r="J8" s="155">
        <v>-9.4786729857819912E-3</v>
      </c>
      <c r="K8" s="155">
        <v>4.878048780487805E-2</v>
      </c>
      <c r="L8" s="155">
        <v>5.6338028169014086E-2</v>
      </c>
      <c r="M8" s="155">
        <v>4.8888888888888891E-2</v>
      </c>
      <c r="N8" s="156">
        <v>1.2048192771084338E-2</v>
      </c>
      <c r="O8" s="148"/>
      <c r="P8" s="4">
        <v>1</v>
      </c>
      <c r="Q8" s="123">
        <v>1105</v>
      </c>
      <c r="R8" s="123">
        <v>211</v>
      </c>
      <c r="S8" s="123">
        <v>41</v>
      </c>
      <c r="T8" s="123">
        <v>71</v>
      </c>
      <c r="U8" s="86">
        <v>450</v>
      </c>
      <c r="V8" s="116">
        <v>332</v>
      </c>
      <c r="W8" s="97"/>
      <c r="X8" s="118">
        <v>-9.4786729857819912E-3</v>
      </c>
      <c r="Y8" s="119">
        <v>-2.843601895734597E-2</v>
      </c>
      <c r="Z8" s="120">
        <v>5.6338028169014086E-2</v>
      </c>
      <c r="AA8" s="121">
        <v>-0.50704225352112675</v>
      </c>
      <c r="AB8" s="118">
        <v>1.2048192771084338E-2</v>
      </c>
      <c r="AC8" s="122">
        <v>2.710843373493976E-2</v>
      </c>
      <c r="AE8" s="140"/>
      <c r="AF8" s="140"/>
      <c r="AG8" s="140"/>
      <c r="AH8" s="140"/>
      <c r="AI8" s="140"/>
      <c r="AJ8" s="140"/>
    </row>
    <row r="9" spans="1:41" x14ac:dyDescent="0.3">
      <c r="A9" s="4">
        <v>2</v>
      </c>
      <c r="B9" s="115">
        <v>0.3654066437571592</v>
      </c>
      <c r="C9" s="101">
        <v>0.62</v>
      </c>
      <c r="D9" s="101">
        <v>0.23076923076923078</v>
      </c>
      <c r="E9" s="101">
        <v>0</v>
      </c>
      <c r="F9" s="101">
        <v>0.22307692307692309</v>
      </c>
      <c r="G9" s="101">
        <v>0.50815217391304346</v>
      </c>
      <c r="H9" s="145"/>
      <c r="I9" s="154">
        <v>0.1827033218785796</v>
      </c>
      <c r="J9" s="155">
        <v>0.31</v>
      </c>
      <c r="K9" s="155">
        <v>0.11538461538461539</v>
      </c>
      <c r="L9" s="155">
        <v>0</v>
      </c>
      <c r="M9" s="155">
        <v>0.11153846153846154</v>
      </c>
      <c r="N9" s="156">
        <v>0.25407608695652173</v>
      </c>
      <c r="O9" s="148"/>
      <c r="P9" s="4">
        <v>2</v>
      </c>
      <c r="Q9" s="86">
        <v>873</v>
      </c>
      <c r="R9" s="86">
        <v>50</v>
      </c>
      <c r="S9" s="86">
        <v>312</v>
      </c>
      <c r="T9" s="86">
        <v>13</v>
      </c>
      <c r="U9" s="86">
        <v>130</v>
      </c>
      <c r="V9" s="116">
        <v>368</v>
      </c>
      <c r="W9" s="97"/>
      <c r="X9" s="118">
        <v>0.62</v>
      </c>
      <c r="Y9" s="119">
        <v>0.7</v>
      </c>
      <c r="Z9" s="120">
        <v>0</v>
      </c>
      <c r="AA9" s="121">
        <v>0.30769230769230771</v>
      </c>
      <c r="AB9" s="118">
        <v>0.50815217391304346</v>
      </c>
      <c r="AC9" s="122">
        <v>0.15217391304347827</v>
      </c>
      <c r="AE9" s="140"/>
      <c r="AF9" s="140"/>
      <c r="AG9" s="140"/>
      <c r="AH9" s="140"/>
      <c r="AI9" s="140"/>
      <c r="AJ9" s="140"/>
    </row>
    <row r="10" spans="1:41" x14ac:dyDescent="0.3">
      <c r="A10" s="4">
        <v>3</v>
      </c>
      <c r="B10" s="115">
        <v>0.6470588235294118</v>
      </c>
      <c r="C10" s="101">
        <v>1.1206896551724137</v>
      </c>
      <c r="D10" s="101">
        <v>1.3561643835616439</v>
      </c>
      <c r="E10" s="101">
        <v>0.39444444444444443</v>
      </c>
      <c r="F10" s="101">
        <v>9.2307692307692313E-2</v>
      </c>
      <c r="G10" s="101">
        <v>0.41818181818181815</v>
      </c>
      <c r="H10" s="145"/>
      <c r="I10" s="154">
        <v>0.21568627450980393</v>
      </c>
      <c r="J10" s="155">
        <v>0.37356321839080459</v>
      </c>
      <c r="K10" s="155">
        <v>0.45205479452054798</v>
      </c>
      <c r="L10" s="155">
        <v>0.13148148148148148</v>
      </c>
      <c r="M10" s="155">
        <v>3.0769230769230771E-2</v>
      </c>
      <c r="N10" s="156">
        <v>0.13939393939393938</v>
      </c>
      <c r="O10" s="148"/>
      <c r="P10" s="4">
        <v>3</v>
      </c>
      <c r="Q10" s="86">
        <v>544</v>
      </c>
      <c r="R10" s="86">
        <v>116</v>
      </c>
      <c r="S10" s="86">
        <v>73</v>
      </c>
      <c r="T10" s="86">
        <v>180</v>
      </c>
      <c r="U10" s="86">
        <v>65</v>
      </c>
      <c r="V10" s="116">
        <v>110</v>
      </c>
      <c r="W10" s="97"/>
      <c r="X10" s="118">
        <v>1.1206896551724137</v>
      </c>
      <c r="Y10" s="119">
        <v>1.3017241379310345</v>
      </c>
      <c r="Z10" s="120">
        <v>0.39444444444444443</v>
      </c>
      <c r="AA10" s="121">
        <v>0.26666666666666666</v>
      </c>
      <c r="AB10" s="118">
        <v>0.41818181818181815</v>
      </c>
      <c r="AC10" s="122">
        <v>0.23636363636363636</v>
      </c>
      <c r="AE10" s="140"/>
      <c r="AF10" s="140"/>
      <c r="AG10" s="140"/>
      <c r="AH10" s="140"/>
      <c r="AI10" s="140"/>
      <c r="AJ10" s="140"/>
    </row>
    <row r="11" spans="1:41" x14ac:dyDescent="0.3">
      <c r="A11" s="4">
        <v>4</v>
      </c>
      <c r="B11" s="115">
        <v>0.82837528604118993</v>
      </c>
      <c r="C11" s="101">
        <v>0.66666666666666663</v>
      </c>
      <c r="D11" s="101">
        <v>1.3235294117647058</v>
      </c>
      <c r="E11" s="101">
        <v>0.31111111111111112</v>
      </c>
      <c r="F11" s="101">
        <v>0.96666666666666667</v>
      </c>
      <c r="G11" s="101">
        <v>0.70731707317073167</v>
      </c>
      <c r="H11" s="145"/>
      <c r="I11" s="154">
        <v>0.20709382151029748</v>
      </c>
      <c r="J11" s="155">
        <v>0.16666666666666666</v>
      </c>
      <c r="K11" s="155">
        <v>0.33088235294117646</v>
      </c>
      <c r="L11" s="155">
        <v>7.7777777777777779E-2</v>
      </c>
      <c r="M11" s="155">
        <v>0.24166666666666667</v>
      </c>
      <c r="N11" s="156">
        <v>0.17682926829268292</v>
      </c>
      <c r="O11" s="148"/>
      <c r="P11" s="4">
        <v>4</v>
      </c>
      <c r="Q11" s="86">
        <v>437</v>
      </c>
      <c r="R11" s="86">
        <v>189</v>
      </c>
      <c r="S11" s="86">
        <v>102</v>
      </c>
      <c r="T11" s="86">
        <v>45</v>
      </c>
      <c r="U11" s="86">
        <v>60</v>
      </c>
      <c r="V11" s="116">
        <v>41</v>
      </c>
      <c r="W11" s="97"/>
      <c r="X11" s="118">
        <v>0.66666666666666663</v>
      </c>
      <c r="Y11" s="119">
        <v>0.73544973544973546</v>
      </c>
      <c r="Z11" s="120">
        <v>0.31111111111111112</v>
      </c>
      <c r="AA11" s="121">
        <v>0.37777777777777777</v>
      </c>
      <c r="AB11" s="118">
        <v>0.70731707317073167</v>
      </c>
      <c r="AC11" s="122">
        <v>0.68292682926829273</v>
      </c>
      <c r="AE11" s="140"/>
      <c r="AF11" s="140"/>
      <c r="AG11" s="140"/>
      <c r="AH11" s="140"/>
      <c r="AI11" s="140"/>
      <c r="AJ11" s="140"/>
    </row>
    <row r="12" spans="1:41" x14ac:dyDescent="0.3">
      <c r="A12" s="4">
        <v>5</v>
      </c>
      <c r="B12" s="115">
        <v>0.37931034482758619</v>
      </c>
      <c r="C12" s="101">
        <v>0.53030303030303028</v>
      </c>
      <c r="D12" s="101">
        <v>0.34682080924855491</v>
      </c>
      <c r="E12" s="101">
        <v>0.92682926829268297</v>
      </c>
      <c r="F12" s="101">
        <v>0.24666666666666667</v>
      </c>
      <c r="G12" s="101">
        <v>0.82758620689655171</v>
      </c>
      <c r="H12" s="145"/>
      <c r="I12" s="154">
        <v>7.586206896551724E-2</v>
      </c>
      <c r="J12" s="155">
        <v>0.10606060606060605</v>
      </c>
      <c r="K12" s="155">
        <v>6.9364161849710976E-2</v>
      </c>
      <c r="L12" s="155">
        <v>0.18536585365853658</v>
      </c>
      <c r="M12" s="155">
        <v>4.9333333333333333E-2</v>
      </c>
      <c r="N12" s="156">
        <v>0.16551724137931034</v>
      </c>
      <c r="O12" s="148"/>
      <c r="P12" s="4">
        <v>5</v>
      </c>
      <c r="Q12" s="86">
        <v>609</v>
      </c>
      <c r="R12" s="86">
        <v>66</v>
      </c>
      <c r="S12" s="86">
        <v>173</v>
      </c>
      <c r="T12" s="86">
        <v>41</v>
      </c>
      <c r="U12" s="86">
        <v>300</v>
      </c>
      <c r="V12" s="116">
        <v>29</v>
      </c>
      <c r="W12" s="97"/>
      <c r="X12" s="118">
        <v>0.53030303030303028</v>
      </c>
      <c r="Y12" s="119">
        <v>0.69696969696969702</v>
      </c>
      <c r="Z12" s="120">
        <v>0.92682926829268297</v>
      </c>
      <c r="AA12" s="121">
        <v>0.82926829268292679</v>
      </c>
      <c r="AB12" s="118">
        <v>0.82758620689655171</v>
      </c>
      <c r="AC12" s="122">
        <v>1.1724137931034482</v>
      </c>
      <c r="AE12" s="140"/>
      <c r="AF12" s="140"/>
      <c r="AG12" s="140"/>
      <c r="AH12" s="140"/>
      <c r="AI12" s="140"/>
      <c r="AJ12" s="140"/>
    </row>
    <row r="13" spans="1:41" x14ac:dyDescent="0.3">
      <c r="A13" s="4">
        <v>6</v>
      </c>
      <c r="B13" s="115">
        <v>0.22543352601156069</v>
      </c>
      <c r="C13" s="101">
        <v>-0.15384615384615385</v>
      </c>
      <c r="D13" s="101">
        <v>0.22988505747126436</v>
      </c>
      <c r="E13" s="101">
        <v>9.4827586206896547E-2</v>
      </c>
      <c r="F13" s="101">
        <v>0.48936170212765956</v>
      </c>
      <c r="G13" s="101">
        <v>0.28235294117647058</v>
      </c>
      <c r="H13" s="145"/>
      <c r="I13" s="154">
        <v>3.7572254335260118E-2</v>
      </c>
      <c r="J13" s="155">
        <v>-2.5641025641025644E-2</v>
      </c>
      <c r="K13" s="155">
        <v>3.8314176245210725E-2</v>
      </c>
      <c r="L13" s="155">
        <v>1.5804597701149423E-2</v>
      </c>
      <c r="M13" s="155">
        <v>8.1560283687943255E-2</v>
      </c>
      <c r="N13" s="156">
        <v>4.7058823529411764E-2</v>
      </c>
      <c r="O13" s="148"/>
      <c r="P13" s="4">
        <v>6</v>
      </c>
      <c r="Q13" s="86">
        <v>519</v>
      </c>
      <c r="R13" s="86">
        <v>52</v>
      </c>
      <c r="S13" s="86">
        <v>87</v>
      </c>
      <c r="T13" s="86">
        <v>116</v>
      </c>
      <c r="U13" s="86">
        <v>94</v>
      </c>
      <c r="V13" s="116">
        <v>170</v>
      </c>
      <c r="W13" s="97"/>
      <c r="X13" s="118">
        <v>-0.15384615384615385</v>
      </c>
      <c r="Y13" s="119">
        <v>0.36538461538461536</v>
      </c>
      <c r="Z13" s="120">
        <v>9.4827586206896547E-2</v>
      </c>
      <c r="AA13" s="121">
        <v>0.2413793103448276</v>
      </c>
      <c r="AB13" s="118">
        <v>0.28235294117647058</v>
      </c>
      <c r="AC13" s="122">
        <v>0.68235294117647061</v>
      </c>
      <c r="AE13" s="140"/>
      <c r="AF13" s="140"/>
      <c r="AG13" s="140"/>
      <c r="AH13" s="140"/>
      <c r="AI13" s="140"/>
      <c r="AJ13" s="140"/>
    </row>
    <row r="14" spans="1:41" x14ac:dyDescent="0.3">
      <c r="A14" s="4">
        <v>7</v>
      </c>
      <c r="B14" s="115">
        <v>0.3971631205673759</v>
      </c>
      <c r="C14" s="101">
        <v>-0.21739130434782608</v>
      </c>
      <c r="D14" s="101">
        <v>0.17073170731707318</v>
      </c>
      <c r="E14" s="101">
        <v>0.77777777777777779</v>
      </c>
      <c r="F14" s="101">
        <v>1.0526315789473684</v>
      </c>
      <c r="G14" s="101">
        <v>0</v>
      </c>
      <c r="H14" s="145"/>
      <c r="I14" s="154">
        <v>5.6737588652482275E-2</v>
      </c>
      <c r="J14" s="155">
        <v>-3.1055900621118012E-2</v>
      </c>
      <c r="K14" s="155">
        <v>2.4390243902439025E-2</v>
      </c>
      <c r="L14" s="155">
        <v>0.11111111111111112</v>
      </c>
      <c r="M14" s="155">
        <v>0.15037593984962405</v>
      </c>
      <c r="N14" s="156">
        <v>0</v>
      </c>
      <c r="O14" s="148"/>
      <c r="P14" s="4">
        <v>7</v>
      </c>
      <c r="Q14" s="86">
        <v>282</v>
      </c>
      <c r="R14" s="86">
        <v>46</v>
      </c>
      <c r="S14" s="86">
        <v>82</v>
      </c>
      <c r="T14" s="86">
        <v>36</v>
      </c>
      <c r="U14" s="86">
        <v>76</v>
      </c>
      <c r="V14" s="116">
        <v>42</v>
      </c>
      <c r="W14" s="97"/>
      <c r="X14" s="118">
        <v>-0.21739130434782608</v>
      </c>
      <c r="Y14" s="119">
        <v>2.1739130434782608E-2</v>
      </c>
      <c r="Z14" s="120">
        <v>0.77777777777777779</v>
      </c>
      <c r="AA14" s="121">
        <v>0.80555555555555558</v>
      </c>
      <c r="AB14" s="118">
        <v>0</v>
      </c>
      <c r="AC14" s="122">
        <v>0.47619047619047616</v>
      </c>
      <c r="AE14" s="140"/>
      <c r="AF14" s="140"/>
      <c r="AG14" s="140"/>
      <c r="AH14" s="140"/>
      <c r="AI14" s="140"/>
      <c r="AJ14" s="140"/>
    </row>
    <row r="15" spans="1:41" x14ac:dyDescent="0.3">
      <c r="A15" s="4">
        <v>8</v>
      </c>
      <c r="B15" s="115">
        <v>0.40322580645161288</v>
      </c>
      <c r="C15" s="101">
        <v>0</v>
      </c>
      <c r="D15" s="101">
        <v>3.4482758620689655E-2</v>
      </c>
      <c r="E15" s="101">
        <v>0.96551724137931039</v>
      </c>
      <c r="F15" s="101">
        <v>0.38750000000000001</v>
      </c>
      <c r="G15" s="101">
        <v>1.0833333333333333</v>
      </c>
      <c r="H15" s="145"/>
      <c r="I15" s="154">
        <v>5.040322580645161E-2</v>
      </c>
      <c r="J15" s="155">
        <v>0</v>
      </c>
      <c r="K15" s="155">
        <v>4.3103448275862068E-3</v>
      </c>
      <c r="L15" s="155">
        <v>0.1206896551724138</v>
      </c>
      <c r="M15" s="155">
        <v>4.8437500000000001E-2</v>
      </c>
      <c r="N15" s="156">
        <v>0.13541666666666666</v>
      </c>
      <c r="O15" s="148"/>
      <c r="P15" s="4">
        <v>8</v>
      </c>
      <c r="Q15" s="86">
        <v>248</v>
      </c>
      <c r="R15" s="86">
        <v>45</v>
      </c>
      <c r="S15" s="86">
        <v>58</v>
      </c>
      <c r="T15" s="86">
        <v>29</v>
      </c>
      <c r="U15" s="86">
        <v>80</v>
      </c>
      <c r="V15" s="116">
        <v>36</v>
      </c>
      <c r="W15" s="97"/>
      <c r="X15" s="118">
        <v>0</v>
      </c>
      <c r="Y15" s="119">
        <v>0.53333333333333333</v>
      </c>
      <c r="Z15" s="120">
        <v>0.96551724137931039</v>
      </c>
      <c r="AA15" s="121">
        <v>1</v>
      </c>
      <c r="AB15" s="118">
        <v>1.0833333333333333</v>
      </c>
      <c r="AC15" s="122">
        <v>1.3055555555555556</v>
      </c>
      <c r="AE15" s="140"/>
      <c r="AF15" s="140"/>
      <c r="AG15" s="140"/>
      <c r="AH15" s="140"/>
      <c r="AI15" s="140"/>
      <c r="AJ15" s="140"/>
    </row>
    <row r="16" spans="1:41" x14ac:dyDescent="0.3">
      <c r="A16" s="4">
        <v>9</v>
      </c>
      <c r="B16" s="115">
        <v>-0.28169014084507044</v>
      </c>
      <c r="C16" s="101">
        <v>-1.2571428571428571</v>
      </c>
      <c r="D16" s="101">
        <v>-0.25531914893617019</v>
      </c>
      <c r="E16" s="101">
        <v>-0.29166666666666669</v>
      </c>
      <c r="F16" s="101">
        <v>-4.6875E-2</v>
      </c>
      <c r="G16" s="101">
        <v>0.13953488372093023</v>
      </c>
      <c r="H16" s="145"/>
      <c r="I16" s="154">
        <v>-3.1298904538341159E-2</v>
      </c>
      <c r="J16" s="155">
        <v>-0.13968253968253969</v>
      </c>
      <c r="K16" s="155">
        <v>-2.8368794326241134E-2</v>
      </c>
      <c r="L16" s="155">
        <v>-3.2407407407407413E-2</v>
      </c>
      <c r="M16" s="155">
        <v>-5.208333333333333E-3</v>
      </c>
      <c r="N16" s="156">
        <v>1.5503875968992248E-2</v>
      </c>
      <c r="O16" s="148"/>
      <c r="P16" s="4">
        <v>9</v>
      </c>
      <c r="Q16" s="86">
        <v>213</v>
      </c>
      <c r="R16" s="86">
        <v>35</v>
      </c>
      <c r="S16" s="86">
        <v>47</v>
      </c>
      <c r="T16" s="86">
        <v>24</v>
      </c>
      <c r="U16" s="86">
        <v>64</v>
      </c>
      <c r="V16" s="116">
        <v>43</v>
      </c>
      <c r="W16" s="97"/>
      <c r="X16" s="118">
        <v>-1.2571428571428571</v>
      </c>
      <c r="Y16" s="119">
        <v>-1.2571428571428571</v>
      </c>
      <c r="Z16" s="120">
        <v>-0.29166666666666669</v>
      </c>
      <c r="AA16" s="121">
        <v>-0.29166666666666669</v>
      </c>
      <c r="AB16" s="118">
        <v>0.13953488372093023</v>
      </c>
      <c r="AC16" s="122">
        <v>0.18604651162790697</v>
      </c>
      <c r="AE16" s="140"/>
      <c r="AF16" s="140"/>
      <c r="AG16" s="140"/>
      <c r="AH16" s="140"/>
      <c r="AI16" s="140"/>
      <c r="AJ16" s="140"/>
    </row>
    <row r="17" spans="1:36" x14ac:dyDescent="0.3">
      <c r="A17" s="4">
        <v>10</v>
      </c>
      <c r="B17" s="115">
        <v>-0.35233160621761656</v>
      </c>
      <c r="C17" s="101">
        <v>-1.2</v>
      </c>
      <c r="D17" s="101">
        <v>0.12</v>
      </c>
      <c r="E17" s="101">
        <v>-0.5625</v>
      </c>
      <c r="F17" s="101">
        <v>-0.18181818181818182</v>
      </c>
      <c r="G17" s="101">
        <v>-0.63888888888888884</v>
      </c>
      <c r="H17" s="145"/>
      <c r="I17" s="154">
        <v>-3.5233160621761656E-2</v>
      </c>
      <c r="J17" s="155">
        <v>-0.12</v>
      </c>
      <c r="K17" s="155">
        <v>1.2E-2</v>
      </c>
      <c r="L17" s="155">
        <v>-5.6250000000000001E-2</v>
      </c>
      <c r="M17" s="155">
        <v>-1.8181818181818181E-2</v>
      </c>
      <c r="N17" s="156">
        <v>-6.3888888888888884E-2</v>
      </c>
      <c r="O17" s="148"/>
      <c r="P17" s="4">
        <v>10</v>
      </c>
      <c r="Q17" s="86">
        <v>193</v>
      </c>
      <c r="R17" s="86">
        <v>25</v>
      </c>
      <c r="S17" s="86">
        <v>50</v>
      </c>
      <c r="T17" s="86">
        <v>16</v>
      </c>
      <c r="U17" s="86">
        <v>66</v>
      </c>
      <c r="V17" s="116">
        <v>36</v>
      </c>
      <c r="W17" s="97"/>
      <c r="X17" s="118">
        <v>-1.2</v>
      </c>
      <c r="Y17" s="119">
        <v>-1.08</v>
      </c>
      <c r="Z17" s="120">
        <v>-0.5625</v>
      </c>
      <c r="AA17" s="121">
        <v>-0.6875</v>
      </c>
      <c r="AB17" s="118">
        <v>-0.63888888888888884</v>
      </c>
      <c r="AC17" s="122">
        <v>-0.52777777777777779</v>
      </c>
      <c r="AE17" s="140"/>
      <c r="AF17" s="140"/>
      <c r="AG17" s="140"/>
      <c r="AH17" s="140"/>
      <c r="AI17" s="140"/>
      <c r="AJ17" s="140"/>
    </row>
    <row r="18" spans="1:36" x14ac:dyDescent="0.3">
      <c r="A18" s="4">
        <v>11</v>
      </c>
      <c r="B18" s="115">
        <v>-0.81118881118881114</v>
      </c>
      <c r="C18" s="101">
        <v>-2.4615384615384617</v>
      </c>
      <c r="D18" s="101">
        <v>-0.1111111111111111</v>
      </c>
      <c r="E18" s="101">
        <v>-1.0526315789473684</v>
      </c>
      <c r="F18" s="101">
        <v>-0.35</v>
      </c>
      <c r="G18" s="101">
        <v>-1.2424242424242424</v>
      </c>
      <c r="H18" s="145"/>
      <c r="I18" s="154">
        <v>-7.3744437380801012E-2</v>
      </c>
      <c r="J18" s="155">
        <v>-0.22377622377622378</v>
      </c>
      <c r="K18" s="155">
        <v>-1.01010101010101E-2</v>
      </c>
      <c r="L18" s="155">
        <v>-9.569377990430622E-2</v>
      </c>
      <c r="M18" s="155">
        <v>-3.1818181818181815E-2</v>
      </c>
      <c r="N18" s="156">
        <v>-0.11294765840220386</v>
      </c>
      <c r="O18" s="148"/>
      <c r="P18" s="4">
        <v>11</v>
      </c>
      <c r="Q18" s="86">
        <v>143</v>
      </c>
      <c r="R18" s="86">
        <v>13</v>
      </c>
      <c r="S18" s="86">
        <v>18</v>
      </c>
      <c r="T18" s="86">
        <v>19</v>
      </c>
      <c r="U18" s="86">
        <v>60</v>
      </c>
      <c r="V18" s="116">
        <v>33</v>
      </c>
      <c r="W18" s="97"/>
      <c r="X18" s="118">
        <v>-2.4615384615384617</v>
      </c>
      <c r="Y18" s="119">
        <v>-3</v>
      </c>
      <c r="Z18" s="120">
        <v>-1.0526315789473684</v>
      </c>
      <c r="AA18" s="121">
        <v>-0.10526315789473684</v>
      </c>
      <c r="AB18" s="118">
        <v>-1.2424242424242424</v>
      </c>
      <c r="AC18" s="122">
        <v>-0.36363636363636365</v>
      </c>
      <c r="AE18" s="140"/>
      <c r="AF18" s="140"/>
      <c r="AG18" s="140"/>
      <c r="AH18" s="140"/>
      <c r="AI18" s="140"/>
      <c r="AJ18" s="140"/>
    </row>
    <row r="19" spans="1:36" x14ac:dyDescent="0.3">
      <c r="A19" s="4">
        <v>12</v>
      </c>
      <c r="B19" s="115">
        <v>-1.0220588235294117</v>
      </c>
      <c r="C19" s="101">
        <v>-2.6666666666666665</v>
      </c>
      <c r="D19" s="101">
        <v>-0.125</v>
      </c>
      <c r="E19" s="101">
        <v>-0.16666666666666666</v>
      </c>
      <c r="F19" s="101">
        <v>-1.2833333333333334</v>
      </c>
      <c r="G19" s="101">
        <v>-0.48717948717948717</v>
      </c>
      <c r="H19" s="145"/>
      <c r="I19" s="154">
        <v>-8.5171568627450969E-2</v>
      </c>
      <c r="J19" s="155">
        <v>-0.22222222222222221</v>
      </c>
      <c r="K19" s="155">
        <v>-1.0416666666666666E-2</v>
      </c>
      <c r="L19" s="155">
        <v>-1.3888888888888888E-2</v>
      </c>
      <c r="M19" s="155">
        <v>-0.10694444444444445</v>
      </c>
      <c r="N19" s="156">
        <v>-4.05982905982906E-2</v>
      </c>
      <c r="O19" s="148"/>
      <c r="P19" s="4">
        <v>12</v>
      </c>
      <c r="Q19" s="86">
        <v>136</v>
      </c>
      <c r="R19" s="86">
        <v>15</v>
      </c>
      <c r="S19" s="86">
        <v>16</v>
      </c>
      <c r="T19" s="86">
        <v>6</v>
      </c>
      <c r="U19" s="86">
        <v>60</v>
      </c>
      <c r="V19" s="116">
        <v>39</v>
      </c>
      <c r="W19" s="97"/>
      <c r="X19" s="118">
        <v>-2.6666666666666665</v>
      </c>
      <c r="Y19" s="119">
        <v>-1.6666666666666667</v>
      </c>
      <c r="Z19" s="120">
        <v>-0.16666666666666666</v>
      </c>
      <c r="AA19" s="121">
        <v>0</v>
      </c>
      <c r="AB19" s="118">
        <v>-0.48717948717948717</v>
      </c>
      <c r="AC19" s="122">
        <v>2.564102564102564E-2</v>
      </c>
      <c r="AE19" s="140"/>
      <c r="AF19" s="140"/>
      <c r="AG19" s="140"/>
      <c r="AH19" s="140"/>
      <c r="AI19" s="140"/>
      <c r="AJ19" s="140"/>
    </row>
    <row r="20" spans="1:36" x14ac:dyDescent="0.3">
      <c r="A20" s="4">
        <v>13</v>
      </c>
      <c r="B20" s="115">
        <v>-0.96907216494845361</v>
      </c>
      <c r="C20" s="101">
        <v>-2.1111111111111112</v>
      </c>
      <c r="D20" s="101">
        <v>-0.33333333333333331</v>
      </c>
      <c r="E20" s="101">
        <v>0.33333333333333331</v>
      </c>
      <c r="F20" s="101">
        <v>-1.1707317073170731</v>
      </c>
      <c r="G20" s="101">
        <v>-0.8125</v>
      </c>
      <c r="H20" s="145"/>
      <c r="I20" s="154">
        <v>-7.4544012688342584E-2</v>
      </c>
      <c r="J20" s="155">
        <v>-0.1623931623931624</v>
      </c>
      <c r="K20" s="155">
        <v>-2.564102564102564E-2</v>
      </c>
      <c r="L20" s="155">
        <v>2.564102564102564E-2</v>
      </c>
      <c r="M20" s="155">
        <v>-9.0056285178236398E-2</v>
      </c>
      <c r="N20" s="156">
        <v>-6.25E-2</v>
      </c>
      <c r="O20" s="148"/>
      <c r="P20" s="4">
        <v>13</v>
      </c>
      <c r="Q20" s="86">
        <v>97</v>
      </c>
      <c r="R20" s="86">
        <v>9</v>
      </c>
      <c r="S20" s="86">
        <v>9</v>
      </c>
      <c r="T20" s="86">
        <v>6</v>
      </c>
      <c r="U20" s="86">
        <v>41</v>
      </c>
      <c r="V20" s="116">
        <v>32</v>
      </c>
      <c r="W20" s="97"/>
      <c r="X20" s="118">
        <v>-2.1111111111111112</v>
      </c>
      <c r="Y20" s="119">
        <v>-1.3333333333333333</v>
      </c>
      <c r="Z20" s="120">
        <v>0.33333333333333331</v>
      </c>
      <c r="AA20" s="121">
        <v>-0.66666666666666663</v>
      </c>
      <c r="AB20" s="118">
        <v>-0.8125</v>
      </c>
      <c r="AC20" s="122">
        <v>-0.65625</v>
      </c>
      <c r="AE20" s="140"/>
      <c r="AF20" s="140"/>
      <c r="AG20" s="140"/>
      <c r="AH20" s="140"/>
      <c r="AI20" s="140"/>
      <c r="AJ20" s="140"/>
    </row>
    <row r="21" spans="1:36" x14ac:dyDescent="0.3">
      <c r="A21" s="4">
        <v>14</v>
      </c>
      <c r="B21" s="115">
        <v>-0.97560975609756095</v>
      </c>
      <c r="C21" s="101">
        <v>-2.125</v>
      </c>
      <c r="D21" s="101">
        <v>-8.3333333333333329E-2</v>
      </c>
      <c r="E21" s="101">
        <v>0.72727272727272729</v>
      </c>
      <c r="F21" s="101">
        <v>-1.7241379310344827</v>
      </c>
      <c r="G21" s="101">
        <v>-0.90909090909090906</v>
      </c>
      <c r="H21" s="145"/>
      <c r="I21" s="154">
        <v>-6.968641114982578E-2</v>
      </c>
      <c r="J21" s="155">
        <v>-0.15178571428571427</v>
      </c>
      <c r="K21" s="155">
        <v>-5.9523809523809521E-3</v>
      </c>
      <c r="L21" s="155">
        <v>5.1948051948051951E-2</v>
      </c>
      <c r="M21" s="155">
        <v>-0.1231527093596059</v>
      </c>
      <c r="N21" s="156">
        <v>-6.4935064935064929E-2</v>
      </c>
      <c r="O21" s="148"/>
      <c r="P21" s="4">
        <v>14</v>
      </c>
      <c r="Q21" s="86">
        <v>82</v>
      </c>
      <c r="R21" s="86">
        <v>8</v>
      </c>
      <c r="S21" s="86">
        <v>12</v>
      </c>
      <c r="T21" s="86">
        <v>11</v>
      </c>
      <c r="U21" s="86">
        <v>29</v>
      </c>
      <c r="V21" s="116">
        <v>22</v>
      </c>
      <c r="W21" s="97"/>
      <c r="X21" s="118">
        <v>-2.125</v>
      </c>
      <c r="Y21" s="119">
        <v>-0.625</v>
      </c>
      <c r="Z21" s="120">
        <v>0.72727272727272729</v>
      </c>
      <c r="AA21" s="121">
        <v>2</v>
      </c>
      <c r="AB21" s="118">
        <v>-0.90909090909090906</v>
      </c>
      <c r="AC21" s="122">
        <v>-1</v>
      </c>
      <c r="AE21" s="140"/>
      <c r="AF21" s="140"/>
      <c r="AG21" s="140"/>
      <c r="AH21" s="140"/>
      <c r="AI21" s="140"/>
      <c r="AJ21" s="140"/>
    </row>
    <row r="22" spans="1:36" x14ac:dyDescent="0.3">
      <c r="A22" s="4">
        <v>15</v>
      </c>
      <c r="B22" s="115">
        <v>-1.4805194805194806</v>
      </c>
      <c r="C22" s="101">
        <v>-1.2222222222222223</v>
      </c>
      <c r="D22" s="101">
        <v>-2.8571428571428572</v>
      </c>
      <c r="E22" s="101">
        <v>-2.4</v>
      </c>
      <c r="F22" s="101">
        <v>-0.47619047619047616</v>
      </c>
      <c r="G22" s="101">
        <v>-1.5789473684210527</v>
      </c>
      <c r="H22" s="145"/>
      <c r="I22" s="154">
        <v>-9.8701298701298706E-2</v>
      </c>
      <c r="J22" s="155">
        <v>-8.1481481481481488E-2</v>
      </c>
      <c r="K22" s="155">
        <v>-0.19047619047619049</v>
      </c>
      <c r="L22" s="155">
        <v>-0.16</v>
      </c>
      <c r="M22" s="155">
        <v>-3.1746031746031744E-2</v>
      </c>
      <c r="N22" s="156">
        <v>-0.10526315789473685</v>
      </c>
      <c r="O22" s="148"/>
      <c r="P22" s="4">
        <v>15</v>
      </c>
      <c r="Q22" s="86">
        <v>77</v>
      </c>
      <c r="R22" s="86">
        <v>18</v>
      </c>
      <c r="S22" s="86">
        <v>14</v>
      </c>
      <c r="T22" s="86">
        <v>5</v>
      </c>
      <c r="U22" s="86">
        <v>21</v>
      </c>
      <c r="V22" s="116">
        <v>19</v>
      </c>
      <c r="W22" s="97"/>
      <c r="X22" s="118">
        <v>-1.2222222222222223</v>
      </c>
      <c r="Y22" s="119">
        <v>-0.5</v>
      </c>
      <c r="Z22" s="120">
        <v>-2.4</v>
      </c>
      <c r="AA22" s="121">
        <v>-3.4</v>
      </c>
      <c r="AB22" s="118">
        <v>-1.5789473684210527</v>
      </c>
      <c r="AC22" s="122">
        <v>-1.6842105263157894</v>
      </c>
      <c r="AE22" s="140"/>
      <c r="AF22" s="140"/>
      <c r="AG22" s="140"/>
      <c r="AH22" s="140"/>
      <c r="AI22" s="140"/>
      <c r="AJ22" s="140"/>
    </row>
    <row r="23" spans="1:36" x14ac:dyDescent="0.3">
      <c r="A23" s="4">
        <v>16</v>
      </c>
      <c r="B23" s="115">
        <v>-1.1710526315789473</v>
      </c>
      <c r="C23" s="101">
        <v>0.70588235294117652</v>
      </c>
      <c r="D23" s="101">
        <v>-0.4</v>
      </c>
      <c r="E23" s="101">
        <v>-1.3333333333333333</v>
      </c>
      <c r="F23" s="101">
        <v>-2.6956521739130435</v>
      </c>
      <c r="G23" s="101">
        <v>-1.6666666666666667</v>
      </c>
      <c r="H23" s="145"/>
      <c r="I23" s="154">
        <v>-7.3190789473684209E-2</v>
      </c>
      <c r="J23" s="155">
        <v>4.4117647058823532E-2</v>
      </c>
      <c r="K23" s="155">
        <v>-2.5000000000000001E-2</v>
      </c>
      <c r="L23" s="155">
        <v>-8.3333333333333329E-2</v>
      </c>
      <c r="M23" s="155">
        <v>-0.16847826086956522</v>
      </c>
      <c r="N23" s="156">
        <v>-0.10416666666666667</v>
      </c>
      <c r="O23" s="148"/>
      <c r="P23" s="4">
        <v>16</v>
      </c>
      <c r="Q23" s="86">
        <v>76</v>
      </c>
      <c r="R23" s="86">
        <v>17</v>
      </c>
      <c r="S23" s="86">
        <v>15</v>
      </c>
      <c r="T23" s="86">
        <v>6</v>
      </c>
      <c r="U23" s="86">
        <v>23</v>
      </c>
      <c r="V23" s="116">
        <v>15</v>
      </c>
      <c r="W23" s="97"/>
      <c r="X23" s="118">
        <v>0.70588235294117652</v>
      </c>
      <c r="Y23" s="119">
        <v>1.0588235294117647</v>
      </c>
      <c r="Z23" s="120">
        <v>-1.3333333333333333</v>
      </c>
      <c r="AA23" s="121">
        <v>-2</v>
      </c>
      <c r="AB23" s="118">
        <v>-1.6666666666666667</v>
      </c>
      <c r="AC23" s="122">
        <v>-0.73333333333333328</v>
      </c>
      <c r="AE23" s="140"/>
      <c r="AF23" s="140"/>
      <c r="AG23" s="140"/>
      <c r="AH23" s="140"/>
      <c r="AI23" s="140"/>
      <c r="AJ23" s="140"/>
    </row>
    <row r="24" spans="1:36" x14ac:dyDescent="0.3">
      <c r="A24" s="4">
        <v>17</v>
      </c>
      <c r="B24" s="115">
        <v>-0.52173913043478259</v>
      </c>
      <c r="C24" s="101">
        <v>-1</v>
      </c>
      <c r="D24" s="101">
        <v>-0.2857142857142857</v>
      </c>
      <c r="E24" s="101">
        <v>2.6666666666666665</v>
      </c>
      <c r="F24" s="101">
        <v>-1.8888888888888888</v>
      </c>
      <c r="G24" s="101">
        <v>0.5</v>
      </c>
      <c r="H24" s="145"/>
      <c r="I24" s="154">
        <v>-3.0690537084398978E-2</v>
      </c>
      <c r="J24" s="155">
        <v>-5.8823529411764705E-2</v>
      </c>
      <c r="K24" s="155">
        <v>-1.680672268907563E-2</v>
      </c>
      <c r="L24" s="155">
        <v>0.15686274509803921</v>
      </c>
      <c r="M24" s="155">
        <v>-0.1111111111111111</v>
      </c>
      <c r="N24" s="156">
        <v>2.9411764705882353E-2</v>
      </c>
      <c r="O24" s="148"/>
      <c r="P24" s="4">
        <v>17</v>
      </c>
      <c r="Q24" s="86">
        <v>46</v>
      </c>
      <c r="R24" s="86">
        <v>14</v>
      </c>
      <c r="S24" s="86">
        <v>14</v>
      </c>
      <c r="T24" s="86">
        <v>3</v>
      </c>
      <c r="U24" s="86">
        <v>9</v>
      </c>
      <c r="V24" s="116">
        <v>6</v>
      </c>
      <c r="W24" s="97"/>
      <c r="X24" s="118">
        <v>-1</v>
      </c>
      <c r="Y24" s="119">
        <v>-0.5714285714285714</v>
      </c>
      <c r="Z24" s="120">
        <v>2.6666666666666665</v>
      </c>
      <c r="AA24" s="121">
        <v>4.666666666666667</v>
      </c>
      <c r="AB24" s="118">
        <v>0.5</v>
      </c>
      <c r="AC24" s="122">
        <v>0.83333333333333337</v>
      </c>
      <c r="AE24" s="140"/>
      <c r="AF24" s="140"/>
      <c r="AG24" s="140"/>
      <c r="AH24" s="140"/>
      <c r="AI24" s="140"/>
      <c r="AJ24" s="140"/>
    </row>
    <row r="25" spans="1:36" x14ac:dyDescent="0.3">
      <c r="A25" s="4">
        <v>18</v>
      </c>
      <c r="B25" s="115">
        <v>-0.98275862068965514</v>
      </c>
      <c r="C25" s="101">
        <v>-0.875</v>
      </c>
      <c r="D25" s="101">
        <v>-1.5454545454545454</v>
      </c>
      <c r="E25" s="101">
        <v>0.22222222222222221</v>
      </c>
      <c r="F25" s="101">
        <v>-2.2727272727272729</v>
      </c>
      <c r="G25" s="101">
        <v>-0.27272727272727271</v>
      </c>
      <c r="H25" s="145"/>
      <c r="I25" s="154">
        <v>-5.4597701149425283E-2</v>
      </c>
      <c r="J25" s="155">
        <v>-4.8611111111111112E-2</v>
      </c>
      <c r="K25" s="155">
        <v>-8.5858585858585856E-2</v>
      </c>
      <c r="L25" s="155">
        <v>1.2345679012345678E-2</v>
      </c>
      <c r="M25" s="155">
        <v>-0.12626262626262627</v>
      </c>
      <c r="N25" s="156">
        <v>-1.515151515151515E-2</v>
      </c>
      <c r="O25" s="148"/>
      <c r="P25" s="4">
        <v>18</v>
      </c>
      <c r="Q25" s="86">
        <v>58</v>
      </c>
      <c r="R25" s="86">
        <v>16</v>
      </c>
      <c r="S25" s="86">
        <v>11</v>
      </c>
      <c r="T25" s="86">
        <v>9</v>
      </c>
      <c r="U25" s="86">
        <v>11</v>
      </c>
      <c r="V25" s="116">
        <v>11</v>
      </c>
      <c r="W25" s="97"/>
      <c r="X25" s="118">
        <v>-0.875</v>
      </c>
      <c r="Y25" s="119">
        <v>-0.625</v>
      </c>
      <c r="Z25" s="120">
        <v>0.22222222222222221</v>
      </c>
      <c r="AA25" s="121">
        <v>-1</v>
      </c>
      <c r="AB25" s="118">
        <v>-0.27272727272727271</v>
      </c>
      <c r="AC25" s="122">
        <v>0.18181818181818182</v>
      </c>
      <c r="AE25" s="140"/>
      <c r="AF25" s="140"/>
      <c r="AG25" s="140"/>
      <c r="AH25" s="140"/>
      <c r="AI25" s="140"/>
      <c r="AJ25" s="140"/>
    </row>
    <row r="26" spans="1:36" x14ac:dyDescent="0.3">
      <c r="A26" s="4">
        <v>19</v>
      </c>
      <c r="B26" s="115">
        <v>-1.673913043478261</v>
      </c>
      <c r="C26" s="101">
        <v>-1.125</v>
      </c>
      <c r="D26" s="101">
        <v>-1.3333333333333333</v>
      </c>
      <c r="E26" s="101">
        <v>-2.2727272727272729</v>
      </c>
      <c r="F26" s="101">
        <v>-0.16666666666666666</v>
      </c>
      <c r="G26" s="101">
        <v>-2.8888888888888888</v>
      </c>
      <c r="H26" s="145"/>
      <c r="I26" s="154">
        <v>-8.8100686498855843E-2</v>
      </c>
      <c r="J26" s="155">
        <v>-5.921052631578947E-2</v>
      </c>
      <c r="K26" s="155">
        <v>-7.0175438596491224E-2</v>
      </c>
      <c r="L26" s="155">
        <v>-0.11961722488038279</v>
      </c>
      <c r="M26" s="155">
        <v>-8.771929824561403E-3</v>
      </c>
      <c r="N26" s="156">
        <v>-0.15204678362573099</v>
      </c>
      <c r="O26" s="148"/>
      <c r="P26" s="4">
        <v>19</v>
      </c>
      <c r="Q26" s="86">
        <v>46</v>
      </c>
      <c r="R26" s="86">
        <v>8</v>
      </c>
      <c r="S26" s="86">
        <v>12</v>
      </c>
      <c r="T26" s="86">
        <v>11</v>
      </c>
      <c r="U26" s="86">
        <v>6</v>
      </c>
      <c r="V26" s="116">
        <v>9</v>
      </c>
      <c r="W26" s="97"/>
      <c r="X26" s="118">
        <v>-1.125</v>
      </c>
      <c r="Y26" s="119">
        <v>-0.25</v>
      </c>
      <c r="Z26" s="120">
        <v>-2.2727272727272729</v>
      </c>
      <c r="AA26" s="121">
        <v>-1.5454545454545454</v>
      </c>
      <c r="AB26" s="118">
        <v>-2.8888888888888888</v>
      </c>
      <c r="AC26" s="122">
        <v>-1.3333333333333333</v>
      </c>
      <c r="AE26" s="140"/>
      <c r="AF26" s="140"/>
      <c r="AG26" s="140"/>
      <c r="AH26" s="140"/>
      <c r="AI26" s="140"/>
      <c r="AJ26" s="140"/>
    </row>
    <row r="27" spans="1:36" x14ac:dyDescent="0.3">
      <c r="A27" s="4">
        <v>20</v>
      </c>
      <c r="B27" s="115">
        <v>-2.1346153846153846</v>
      </c>
      <c r="C27" s="101">
        <v>-4.666666666666667</v>
      </c>
      <c r="D27" s="101">
        <v>-3.4615384615384617</v>
      </c>
      <c r="E27" s="101">
        <v>-0.25</v>
      </c>
      <c r="F27" s="101">
        <v>-0.3</v>
      </c>
      <c r="G27" s="101">
        <v>-2.9090909090909092</v>
      </c>
      <c r="H27" s="145"/>
      <c r="I27" s="154">
        <v>-0.10673076923076923</v>
      </c>
      <c r="J27" s="155">
        <v>-0.23333333333333334</v>
      </c>
      <c r="K27" s="155">
        <v>-0.17307692307692307</v>
      </c>
      <c r="L27" s="155">
        <v>-1.2500000000000001E-2</v>
      </c>
      <c r="M27" s="155">
        <v>-1.4999999999999999E-2</v>
      </c>
      <c r="N27" s="156">
        <v>-0.14545454545454545</v>
      </c>
      <c r="O27" s="148"/>
      <c r="P27" s="4">
        <v>20</v>
      </c>
      <c r="Q27" s="86">
        <v>52</v>
      </c>
      <c r="R27" s="86">
        <v>6</v>
      </c>
      <c r="S27" s="86">
        <v>13</v>
      </c>
      <c r="T27" s="86">
        <v>12</v>
      </c>
      <c r="U27" s="86">
        <v>10</v>
      </c>
      <c r="V27" s="116">
        <v>11</v>
      </c>
      <c r="W27" s="97"/>
      <c r="X27" s="118">
        <v>-4.666666666666667</v>
      </c>
      <c r="Y27" s="119">
        <v>-5.5</v>
      </c>
      <c r="Z27" s="120">
        <v>-0.25</v>
      </c>
      <c r="AA27" s="121">
        <v>-1.3333333333333333</v>
      </c>
      <c r="AB27" s="118">
        <v>-2.9090909090909092</v>
      </c>
      <c r="AC27" s="122">
        <v>-2.4545454545454546</v>
      </c>
      <c r="AE27" s="140"/>
      <c r="AF27" s="140"/>
      <c r="AG27" s="140"/>
      <c r="AH27" s="140"/>
      <c r="AI27" s="140"/>
      <c r="AJ27" s="140"/>
    </row>
    <row r="28" spans="1:36" x14ac:dyDescent="0.3">
      <c r="A28" s="4">
        <v>21</v>
      </c>
      <c r="B28" s="115">
        <v>-1.803921568627451</v>
      </c>
      <c r="C28" s="101">
        <v>-1.8571428571428572</v>
      </c>
      <c r="D28" s="101">
        <v>-3.0714285714285716</v>
      </c>
      <c r="E28" s="101">
        <v>1</v>
      </c>
      <c r="F28" s="101">
        <v>-1.8235294117647058</v>
      </c>
      <c r="G28" s="101">
        <v>-0.8</v>
      </c>
      <c r="H28" s="145"/>
      <c r="I28" s="154">
        <v>-8.5901027077497666E-2</v>
      </c>
      <c r="J28" s="155">
        <v>-8.8435374149659865E-2</v>
      </c>
      <c r="K28" s="155">
        <v>-0.14625850340136054</v>
      </c>
      <c r="L28" s="155">
        <v>4.7619047619047616E-2</v>
      </c>
      <c r="M28" s="155">
        <v>-8.683473389355742E-2</v>
      </c>
      <c r="N28" s="156">
        <v>-3.8095238095238099E-2</v>
      </c>
      <c r="O28" s="148"/>
      <c r="P28" s="4">
        <v>21</v>
      </c>
      <c r="Q28" s="86">
        <v>51</v>
      </c>
      <c r="R28" s="86">
        <v>7</v>
      </c>
      <c r="S28" s="86">
        <v>14</v>
      </c>
      <c r="T28" s="86">
        <v>3</v>
      </c>
      <c r="U28" s="86">
        <v>17</v>
      </c>
      <c r="V28" s="116">
        <v>10</v>
      </c>
      <c r="W28" s="97"/>
      <c r="X28" s="118">
        <v>-1.8571428571428572</v>
      </c>
      <c r="Y28" s="119">
        <v>-1</v>
      </c>
      <c r="Z28" s="120">
        <v>1</v>
      </c>
      <c r="AA28" s="121">
        <v>1.6666666666666667</v>
      </c>
      <c r="AB28" s="118">
        <v>-0.8</v>
      </c>
      <c r="AC28" s="122">
        <v>-1.4</v>
      </c>
      <c r="AE28" s="140"/>
      <c r="AF28" s="140"/>
      <c r="AG28" s="140"/>
      <c r="AH28" s="140"/>
      <c r="AI28" s="140"/>
      <c r="AJ28" s="140"/>
    </row>
    <row r="29" spans="1:36" x14ac:dyDescent="0.3">
      <c r="A29" s="4">
        <v>22</v>
      </c>
      <c r="B29" s="115">
        <v>-1.3076923076923077</v>
      </c>
      <c r="C29" s="101">
        <v>-0.7142857142857143</v>
      </c>
      <c r="D29" s="101">
        <v>-1.4285714285714286</v>
      </c>
      <c r="E29" s="101">
        <v>-3</v>
      </c>
      <c r="F29" s="101">
        <v>-0.76470588235294112</v>
      </c>
      <c r="G29" s="101">
        <v>-2.8</v>
      </c>
      <c r="H29" s="145"/>
      <c r="I29" s="154">
        <v>-5.944055944055944E-2</v>
      </c>
      <c r="J29" s="155">
        <v>-3.2467532467532471E-2</v>
      </c>
      <c r="K29" s="155">
        <v>-6.4935064935064943E-2</v>
      </c>
      <c r="L29" s="155">
        <v>-0.13636363636363635</v>
      </c>
      <c r="M29" s="155">
        <v>-3.4759358288770054E-2</v>
      </c>
      <c r="N29" s="156">
        <v>-0.12727272727272726</v>
      </c>
      <c r="O29" s="148"/>
      <c r="P29" s="4">
        <v>22</v>
      </c>
      <c r="Q29" s="86">
        <v>39</v>
      </c>
      <c r="R29" s="86">
        <v>7</v>
      </c>
      <c r="S29" s="86">
        <v>7</v>
      </c>
      <c r="T29" s="86">
        <v>3</v>
      </c>
      <c r="U29" s="86">
        <v>17</v>
      </c>
      <c r="V29" s="116">
        <v>5</v>
      </c>
      <c r="W29" s="97"/>
      <c r="X29" s="118">
        <v>-0.7142857142857143</v>
      </c>
      <c r="Y29" s="119">
        <v>-1.5714285714285714</v>
      </c>
      <c r="Z29" s="120">
        <v>-3</v>
      </c>
      <c r="AA29" s="121">
        <v>-2.3333333333333335</v>
      </c>
      <c r="AB29" s="118">
        <v>-2.8</v>
      </c>
      <c r="AC29" s="122">
        <v>-2.6</v>
      </c>
      <c r="AE29" s="140"/>
      <c r="AF29" s="140"/>
      <c r="AG29" s="140"/>
      <c r="AH29" s="140"/>
      <c r="AI29" s="140"/>
      <c r="AJ29" s="140"/>
    </row>
    <row r="30" spans="1:36" x14ac:dyDescent="0.3">
      <c r="A30" s="4">
        <v>23</v>
      </c>
      <c r="B30" s="115">
        <v>-2.1578947368421053</v>
      </c>
      <c r="C30" s="101">
        <v>0.66666666666666663</v>
      </c>
      <c r="D30" s="101">
        <v>-4.8</v>
      </c>
      <c r="E30" s="101">
        <v>-2</v>
      </c>
      <c r="F30" s="101">
        <v>-1.411764705882353</v>
      </c>
      <c r="G30" s="101">
        <v>-5</v>
      </c>
      <c r="H30" s="145"/>
      <c r="I30" s="154">
        <v>-9.3821510297482841E-2</v>
      </c>
      <c r="J30" s="155">
        <v>2.8985507246376808E-2</v>
      </c>
      <c r="K30" s="155">
        <v>-0.20869565217391303</v>
      </c>
      <c r="L30" s="155">
        <v>-8.6956521739130432E-2</v>
      </c>
      <c r="M30" s="155">
        <v>-6.1381074168797956E-2</v>
      </c>
      <c r="N30" s="156">
        <v>-0.21739130434782608</v>
      </c>
      <c r="O30" s="148"/>
      <c r="P30" s="4">
        <v>23</v>
      </c>
      <c r="Q30" s="86">
        <v>38</v>
      </c>
      <c r="R30" s="86">
        <v>6</v>
      </c>
      <c r="S30" s="86">
        <v>5</v>
      </c>
      <c r="T30" s="86">
        <v>4</v>
      </c>
      <c r="U30" s="86">
        <v>17</v>
      </c>
      <c r="V30" s="116">
        <v>6</v>
      </c>
      <c r="W30" s="97"/>
      <c r="X30" s="118">
        <v>0.66666666666666663</v>
      </c>
      <c r="Y30" s="119">
        <v>-1.6666666666666667</v>
      </c>
      <c r="Z30" s="120">
        <v>-2</v>
      </c>
      <c r="AA30" s="121">
        <v>-2</v>
      </c>
      <c r="AB30" s="118">
        <v>-5</v>
      </c>
      <c r="AC30" s="122">
        <v>-2.8333333333333335</v>
      </c>
      <c r="AE30" s="140"/>
      <c r="AF30" s="140"/>
      <c r="AG30" s="140"/>
      <c r="AH30" s="140"/>
      <c r="AI30" s="140"/>
      <c r="AJ30" s="140"/>
    </row>
    <row r="31" spans="1:36" x14ac:dyDescent="0.3">
      <c r="A31" s="4">
        <v>24</v>
      </c>
      <c r="B31" s="115">
        <v>-2.4444444444444446</v>
      </c>
      <c r="C31" s="101">
        <v>-1.8571428571428572</v>
      </c>
      <c r="D31" s="101">
        <v>-4</v>
      </c>
      <c r="E31" s="101">
        <v>-8</v>
      </c>
      <c r="F31" s="101">
        <v>-2.2857142857142856</v>
      </c>
      <c r="G31" s="101">
        <v>-2.1</v>
      </c>
      <c r="H31" s="145"/>
      <c r="I31" s="154">
        <v>-0.10185185185185186</v>
      </c>
      <c r="J31" s="155">
        <v>-7.7380952380952384E-2</v>
      </c>
      <c r="K31" s="155">
        <v>-0.16666666666666666</v>
      </c>
      <c r="L31" s="155">
        <v>-0.33333333333333331</v>
      </c>
      <c r="M31" s="155">
        <v>-9.5238095238095233E-2</v>
      </c>
      <c r="N31" s="156">
        <v>-8.7500000000000008E-2</v>
      </c>
      <c r="O31" s="148"/>
      <c r="P31" s="4">
        <v>24</v>
      </c>
      <c r="Q31" s="86">
        <v>27</v>
      </c>
      <c r="R31" s="86">
        <v>7</v>
      </c>
      <c r="S31" s="86">
        <v>2</v>
      </c>
      <c r="T31" s="86">
        <v>1</v>
      </c>
      <c r="U31" s="86">
        <v>7</v>
      </c>
      <c r="V31" s="116">
        <v>10</v>
      </c>
      <c r="W31" s="97"/>
      <c r="X31" s="118">
        <v>-1.8571428571428572</v>
      </c>
      <c r="Y31" s="119">
        <v>-0.5714285714285714</v>
      </c>
      <c r="Z31" s="120">
        <v>-8</v>
      </c>
      <c r="AA31" s="121">
        <v>-10</v>
      </c>
      <c r="AB31" s="118">
        <v>-2.1</v>
      </c>
      <c r="AC31" s="122">
        <v>-1.9</v>
      </c>
      <c r="AE31" s="140"/>
      <c r="AF31" s="140"/>
      <c r="AG31" s="140"/>
      <c r="AH31" s="140"/>
      <c r="AI31" s="140"/>
      <c r="AJ31" s="140"/>
    </row>
    <row r="32" spans="1:36" x14ac:dyDescent="0.3">
      <c r="A32" s="4">
        <v>25</v>
      </c>
      <c r="B32" s="115">
        <v>-1.3461538461538463</v>
      </c>
      <c r="C32" s="101">
        <v>0.75</v>
      </c>
      <c r="D32" s="101">
        <v>2</v>
      </c>
      <c r="E32" s="101">
        <v>5</v>
      </c>
      <c r="F32" s="101">
        <v>-3.5833333333333335</v>
      </c>
      <c r="G32" s="101">
        <v>-2.2000000000000002</v>
      </c>
      <c r="H32" s="145"/>
      <c r="I32" s="154">
        <v>-5.3846153846153849E-2</v>
      </c>
      <c r="J32" s="155">
        <v>0.03</v>
      </c>
      <c r="K32" s="155">
        <v>0.08</v>
      </c>
      <c r="L32" s="155">
        <v>0.2</v>
      </c>
      <c r="M32" s="155">
        <v>-0.14333333333333334</v>
      </c>
      <c r="N32" s="156">
        <v>-8.8000000000000009E-2</v>
      </c>
      <c r="O32" s="148"/>
      <c r="P32" s="4">
        <v>25</v>
      </c>
      <c r="Q32" s="86">
        <v>26</v>
      </c>
      <c r="R32" s="86">
        <v>4</v>
      </c>
      <c r="S32" s="86">
        <v>3</v>
      </c>
      <c r="T32" s="86">
        <v>2</v>
      </c>
      <c r="U32" s="86">
        <v>12</v>
      </c>
      <c r="V32" s="116">
        <v>5</v>
      </c>
      <c r="W32" s="97"/>
      <c r="X32" s="118">
        <v>0.75</v>
      </c>
      <c r="Y32" s="119">
        <v>-1.25</v>
      </c>
      <c r="Z32" s="120">
        <v>5</v>
      </c>
      <c r="AA32" s="121">
        <v>0.5</v>
      </c>
      <c r="AB32" s="118">
        <v>-2.2000000000000002</v>
      </c>
      <c r="AC32" s="122">
        <v>-3.8</v>
      </c>
      <c r="AE32" s="140"/>
      <c r="AF32" s="140"/>
      <c r="AG32" s="140"/>
      <c r="AH32" s="140"/>
      <c r="AI32" s="140"/>
      <c r="AJ32" s="140"/>
    </row>
    <row r="33" spans="1:36" x14ac:dyDescent="0.3">
      <c r="A33" s="4">
        <v>26</v>
      </c>
      <c r="B33" s="115">
        <v>-1.2</v>
      </c>
      <c r="C33" s="101">
        <v>-2</v>
      </c>
      <c r="D33" s="101">
        <v>-1</v>
      </c>
      <c r="E33" s="101">
        <v>-5.5</v>
      </c>
      <c r="F33" s="101">
        <v>0.77777777777777779</v>
      </c>
      <c r="G33" s="101">
        <v>-2</v>
      </c>
      <c r="H33" s="145"/>
      <c r="I33" s="154">
        <v>-4.6153846153846149E-2</v>
      </c>
      <c r="J33" s="155">
        <v>-7.6923076923076927E-2</v>
      </c>
      <c r="K33" s="155">
        <v>-3.8461538461538464E-2</v>
      </c>
      <c r="L33" s="155">
        <v>-0.21153846153846154</v>
      </c>
      <c r="M33" s="155">
        <v>2.9914529914529916E-2</v>
      </c>
      <c r="N33" s="156">
        <v>-7.6923076923076927E-2</v>
      </c>
      <c r="O33" s="148"/>
      <c r="P33" s="4">
        <v>26</v>
      </c>
      <c r="Q33" s="86">
        <v>25</v>
      </c>
      <c r="R33" s="86">
        <v>6</v>
      </c>
      <c r="S33" s="86">
        <v>2</v>
      </c>
      <c r="T33" s="86">
        <v>2</v>
      </c>
      <c r="U33" s="86">
        <v>9</v>
      </c>
      <c r="V33" s="116">
        <v>6</v>
      </c>
      <c r="W33" s="97"/>
      <c r="X33" s="118">
        <v>-2</v>
      </c>
      <c r="Y33" s="119">
        <v>-2.5</v>
      </c>
      <c r="Z33" s="120">
        <v>-5.5</v>
      </c>
      <c r="AA33" s="121">
        <v>-6.5</v>
      </c>
      <c r="AB33" s="118">
        <v>-2</v>
      </c>
      <c r="AC33" s="122">
        <v>-1.6666666666666667</v>
      </c>
      <c r="AE33" s="140"/>
      <c r="AF33" s="140"/>
      <c r="AG33" s="140"/>
      <c r="AH33" s="140"/>
      <c r="AI33" s="140"/>
      <c r="AJ33" s="140"/>
    </row>
    <row r="34" spans="1:36" x14ac:dyDescent="0.3">
      <c r="A34" s="4">
        <v>27</v>
      </c>
      <c r="B34" s="115">
        <v>-2.3181818181818183</v>
      </c>
      <c r="C34" s="101">
        <v>-6</v>
      </c>
      <c r="D34" s="101">
        <v>1.5</v>
      </c>
      <c r="E34" s="101">
        <v>0</v>
      </c>
      <c r="F34" s="101">
        <v>-2.2000000000000002</v>
      </c>
      <c r="G34" s="101">
        <v>-3.6666666666666665</v>
      </c>
      <c r="H34" s="145"/>
      <c r="I34" s="154">
        <v>-8.585858585858587E-2</v>
      </c>
      <c r="J34" s="155">
        <v>-0.22222222222222221</v>
      </c>
      <c r="K34" s="155">
        <v>5.5555555555555552E-2</v>
      </c>
      <c r="L34" s="155">
        <v>0</v>
      </c>
      <c r="M34" s="155">
        <v>-8.1481481481481488E-2</v>
      </c>
      <c r="N34" s="156">
        <v>-0.13580246913580246</v>
      </c>
      <c r="O34" s="148"/>
      <c r="P34" s="4">
        <v>27</v>
      </c>
      <c r="Q34" s="86">
        <v>22</v>
      </c>
      <c r="R34" s="86">
        <v>4</v>
      </c>
      <c r="S34" s="86">
        <v>4</v>
      </c>
      <c r="T34" s="86">
        <v>1</v>
      </c>
      <c r="U34" s="86">
        <v>10</v>
      </c>
      <c r="V34" s="116">
        <v>3</v>
      </c>
      <c r="W34" s="97"/>
      <c r="X34" s="118">
        <v>-6</v>
      </c>
      <c r="Y34" s="119">
        <v>-5</v>
      </c>
      <c r="Z34" s="120">
        <v>0</v>
      </c>
      <c r="AA34" s="121">
        <v>3</v>
      </c>
      <c r="AB34" s="118">
        <v>-3.6666666666666665</v>
      </c>
      <c r="AC34" s="122">
        <v>-6</v>
      </c>
      <c r="AE34" s="140"/>
      <c r="AF34" s="140"/>
      <c r="AG34" s="140"/>
      <c r="AH34" s="140"/>
      <c r="AI34" s="140"/>
      <c r="AJ34" s="140"/>
    </row>
    <row r="35" spans="1:36" x14ac:dyDescent="0.3">
      <c r="A35" s="4">
        <v>28</v>
      </c>
      <c r="B35" s="115">
        <v>-3.7931034482758621</v>
      </c>
      <c r="C35" s="101">
        <v>-2</v>
      </c>
      <c r="D35" s="101">
        <v>-5.833333333333333</v>
      </c>
      <c r="E35" s="101">
        <v>2</v>
      </c>
      <c r="F35" s="101">
        <v>-6.5555555555555554</v>
      </c>
      <c r="G35" s="101">
        <v>-3.6</v>
      </c>
      <c r="H35" s="145"/>
      <c r="I35" s="154">
        <v>-0.1354679802955665</v>
      </c>
      <c r="J35" s="155">
        <v>-7.1428571428571425E-2</v>
      </c>
      <c r="K35" s="155">
        <v>-0.20833333333333331</v>
      </c>
      <c r="L35" s="155">
        <v>7.1428571428571425E-2</v>
      </c>
      <c r="M35" s="155">
        <v>-0.23412698412698413</v>
      </c>
      <c r="N35" s="156">
        <v>-0.12857142857142859</v>
      </c>
      <c r="O35" s="148"/>
      <c r="P35" s="4">
        <v>28</v>
      </c>
      <c r="Q35" s="86">
        <v>29</v>
      </c>
      <c r="R35" s="86">
        <v>4</v>
      </c>
      <c r="S35" s="86">
        <v>6</v>
      </c>
      <c r="T35" s="86">
        <v>5</v>
      </c>
      <c r="U35" s="86">
        <v>9</v>
      </c>
      <c r="V35" s="116">
        <v>5</v>
      </c>
      <c r="W35" s="97"/>
      <c r="X35" s="118">
        <v>-2</v>
      </c>
      <c r="Y35" s="119">
        <v>-2</v>
      </c>
      <c r="Z35" s="120">
        <v>2</v>
      </c>
      <c r="AA35" s="121">
        <v>1.6</v>
      </c>
      <c r="AB35" s="118">
        <v>-3.6</v>
      </c>
      <c r="AC35" s="122">
        <v>-1.4</v>
      </c>
      <c r="AE35" s="140"/>
      <c r="AF35" s="140"/>
      <c r="AG35" s="140"/>
      <c r="AH35" s="140"/>
      <c r="AI35" s="140"/>
      <c r="AJ35" s="140"/>
    </row>
    <row r="36" spans="1:36" x14ac:dyDescent="0.3">
      <c r="A36" s="4">
        <v>29</v>
      </c>
      <c r="B36" s="115">
        <v>-2.25</v>
      </c>
      <c r="C36" s="101">
        <v>4.666666666666667</v>
      </c>
      <c r="D36" s="101">
        <v>-4.625</v>
      </c>
      <c r="E36" s="101">
        <v>-3.5</v>
      </c>
      <c r="F36" s="101">
        <v>-2</v>
      </c>
      <c r="G36" s="101"/>
      <c r="H36" s="145"/>
      <c r="I36" s="154">
        <v>-7.7586206896551727E-2</v>
      </c>
      <c r="J36" s="155">
        <v>0.16091954022988506</v>
      </c>
      <c r="K36" s="155">
        <v>-0.15948275862068967</v>
      </c>
      <c r="L36" s="155">
        <v>-0.1206896551724138</v>
      </c>
      <c r="M36" s="155">
        <v>-6.8965517241379309E-2</v>
      </c>
      <c r="N36" s="156" t="s">
        <v>49</v>
      </c>
      <c r="O36" s="148"/>
      <c r="P36" s="4">
        <v>29</v>
      </c>
      <c r="Q36" s="86">
        <v>16</v>
      </c>
      <c r="R36" s="86">
        <v>3</v>
      </c>
      <c r="S36" s="86">
        <v>8</v>
      </c>
      <c r="T36" s="86">
        <v>2</v>
      </c>
      <c r="U36" s="86">
        <v>3</v>
      </c>
      <c r="V36" s="116"/>
      <c r="W36" s="97"/>
      <c r="X36" s="118">
        <v>4.666666666666667</v>
      </c>
      <c r="Y36" s="119">
        <v>7.666666666666667</v>
      </c>
      <c r="Z36" s="120">
        <v>-3.5</v>
      </c>
      <c r="AA36" s="121">
        <v>-2.5</v>
      </c>
      <c r="AB36" s="118"/>
      <c r="AC36" s="122"/>
      <c r="AE36" s="140"/>
      <c r="AF36" s="140"/>
      <c r="AG36" s="140"/>
      <c r="AH36" s="140"/>
      <c r="AI36" s="140"/>
      <c r="AJ36" s="140"/>
    </row>
    <row r="37" spans="1:36" x14ac:dyDescent="0.3">
      <c r="A37" s="4">
        <v>30</v>
      </c>
      <c r="B37" s="115">
        <v>-1.2</v>
      </c>
      <c r="C37" s="101">
        <v>-0.25</v>
      </c>
      <c r="D37" s="101">
        <v>-4.75</v>
      </c>
      <c r="E37" s="101">
        <v>-0.33333333333333331</v>
      </c>
      <c r="F37" s="101">
        <v>-2.6666666666666665</v>
      </c>
      <c r="G37" s="101">
        <v>11</v>
      </c>
      <c r="H37" s="145"/>
      <c r="I37" s="154">
        <v>-0.04</v>
      </c>
      <c r="J37" s="155">
        <v>-8.3333333333333332E-3</v>
      </c>
      <c r="K37" s="155">
        <v>-0.15833333333333333</v>
      </c>
      <c r="L37" s="155">
        <v>-1.111111111111111E-2</v>
      </c>
      <c r="M37" s="155">
        <v>-8.8888888888888878E-2</v>
      </c>
      <c r="N37" s="156">
        <v>0.36666666666666664</v>
      </c>
      <c r="O37" s="148"/>
      <c r="P37" s="4">
        <v>30</v>
      </c>
      <c r="Q37" s="86">
        <v>15</v>
      </c>
      <c r="R37" s="86">
        <v>4</v>
      </c>
      <c r="S37" s="86">
        <v>4</v>
      </c>
      <c r="T37" s="86">
        <v>3</v>
      </c>
      <c r="U37" s="86">
        <v>3</v>
      </c>
      <c r="V37" s="116">
        <v>1</v>
      </c>
      <c r="W37" s="97"/>
      <c r="X37" s="118">
        <v>-0.25</v>
      </c>
      <c r="Y37" s="119">
        <v>1.25</v>
      </c>
      <c r="Z37" s="120">
        <v>-0.33333333333333331</v>
      </c>
      <c r="AA37" s="121">
        <v>-0.66666666666666663</v>
      </c>
      <c r="AB37" s="118">
        <v>11</v>
      </c>
      <c r="AC37" s="122">
        <v>5</v>
      </c>
      <c r="AE37" s="140"/>
      <c r="AF37" s="140"/>
      <c r="AG37" s="140"/>
      <c r="AH37" s="140"/>
      <c r="AI37" s="140"/>
      <c r="AJ37" s="140"/>
    </row>
    <row r="38" spans="1:36" x14ac:dyDescent="0.3">
      <c r="A38" s="4">
        <v>31</v>
      </c>
      <c r="B38" s="115">
        <v>1</v>
      </c>
      <c r="C38" s="101">
        <v>3</v>
      </c>
      <c r="D38" s="101">
        <v>3</v>
      </c>
      <c r="E38" s="101">
        <v>-9</v>
      </c>
      <c r="F38" s="101">
        <v>-1</v>
      </c>
      <c r="G38" s="101">
        <v>0</v>
      </c>
      <c r="H38" s="145"/>
      <c r="I38" s="154">
        <v>3.2258064516129031E-2</v>
      </c>
      <c r="J38" s="155">
        <v>9.6774193548387094E-2</v>
      </c>
      <c r="K38" s="155">
        <v>9.6774193548387094E-2</v>
      </c>
      <c r="L38" s="155">
        <v>-0.29032258064516131</v>
      </c>
      <c r="M38" s="155">
        <v>-3.2258064516129031E-2</v>
      </c>
      <c r="N38" s="156">
        <v>0</v>
      </c>
      <c r="O38" s="148"/>
      <c r="P38" s="4">
        <v>31</v>
      </c>
      <c r="Q38" s="86">
        <v>13</v>
      </c>
      <c r="R38" s="86">
        <v>1</v>
      </c>
      <c r="S38" s="86">
        <v>7</v>
      </c>
      <c r="T38" s="86">
        <v>1</v>
      </c>
      <c r="U38" s="86">
        <v>2</v>
      </c>
      <c r="V38" s="116">
        <v>2</v>
      </c>
      <c r="W38" s="97"/>
      <c r="X38" s="118">
        <v>3</v>
      </c>
      <c r="Y38" s="119">
        <v>13</v>
      </c>
      <c r="Z38" s="120">
        <v>-9</v>
      </c>
      <c r="AA38" s="121">
        <v>-16</v>
      </c>
      <c r="AB38" s="118">
        <v>0</v>
      </c>
      <c r="AC38" s="122">
        <v>-2</v>
      </c>
      <c r="AE38" s="140"/>
      <c r="AF38" s="140"/>
      <c r="AG38" s="140"/>
      <c r="AH38" s="140"/>
      <c r="AI38" s="140"/>
      <c r="AJ38" s="140"/>
    </row>
    <row r="39" spans="1:36" x14ac:dyDescent="0.3">
      <c r="A39" s="4">
        <v>32</v>
      </c>
      <c r="B39" s="115">
        <v>-1.9333333333333333</v>
      </c>
      <c r="C39" s="101">
        <v>-2</v>
      </c>
      <c r="D39" s="101">
        <v>-2</v>
      </c>
      <c r="E39" s="101">
        <v>0.5</v>
      </c>
      <c r="F39" s="101">
        <v>-1.75</v>
      </c>
      <c r="G39" s="101">
        <v>-4.5</v>
      </c>
      <c r="H39" s="145"/>
      <c r="I39" s="154">
        <v>-6.0416666666666667E-2</v>
      </c>
      <c r="J39" s="155">
        <v>-6.25E-2</v>
      </c>
      <c r="K39" s="155">
        <v>-6.25E-2</v>
      </c>
      <c r="L39" s="155">
        <v>1.5625E-2</v>
      </c>
      <c r="M39" s="155">
        <v>-5.46875E-2</v>
      </c>
      <c r="N39" s="156">
        <v>-0.140625</v>
      </c>
      <c r="O39" s="148"/>
      <c r="P39" s="4">
        <v>32</v>
      </c>
      <c r="Q39" s="86">
        <v>15</v>
      </c>
      <c r="R39" s="86">
        <v>2</v>
      </c>
      <c r="S39" s="86">
        <v>5</v>
      </c>
      <c r="T39" s="86">
        <v>2</v>
      </c>
      <c r="U39" s="86">
        <v>4</v>
      </c>
      <c r="V39" s="116">
        <v>2</v>
      </c>
      <c r="W39" s="97"/>
      <c r="X39" s="118">
        <v>-2</v>
      </c>
      <c r="Y39" s="119">
        <v>-2</v>
      </c>
      <c r="Z39" s="120">
        <v>0.5</v>
      </c>
      <c r="AA39" s="121">
        <v>-3.5</v>
      </c>
      <c r="AB39" s="118">
        <v>-4.5</v>
      </c>
      <c r="AC39" s="122">
        <v>-2.5</v>
      </c>
      <c r="AE39" s="140"/>
      <c r="AF39" s="140"/>
      <c r="AG39" s="140"/>
      <c r="AH39" s="140"/>
      <c r="AI39" s="140"/>
      <c r="AJ39" s="140"/>
    </row>
    <row r="40" spans="1:36" x14ac:dyDescent="0.3">
      <c r="A40" s="4">
        <v>33</v>
      </c>
      <c r="B40" s="115">
        <v>1.0666666666666667</v>
      </c>
      <c r="C40" s="101">
        <v>6.5</v>
      </c>
      <c r="D40" s="101">
        <v>7</v>
      </c>
      <c r="E40" s="101">
        <v>4</v>
      </c>
      <c r="F40" s="101">
        <v>-4.8571428571428568</v>
      </c>
      <c r="G40" s="101">
        <v>5</v>
      </c>
      <c r="H40" s="145"/>
      <c r="I40" s="154">
        <v>3.2323232323232323E-2</v>
      </c>
      <c r="J40" s="155">
        <v>0.19696969696969696</v>
      </c>
      <c r="K40" s="155">
        <v>0.21212121212121213</v>
      </c>
      <c r="L40" s="155">
        <v>0.12121212121212122</v>
      </c>
      <c r="M40" s="155">
        <v>-0.14718614718614717</v>
      </c>
      <c r="N40" s="156">
        <v>0.15151515151515152</v>
      </c>
      <c r="O40" s="148"/>
      <c r="P40" s="4">
        <v>33</v>
      </c>
      <c r="Q40" s="86">
        <v>15</v>
      </c>
      <c r="R40" s="86">
        <v>2</v>
      </c>
      <c r="S40" s="86">
        <v>4</v>
      </c>
      <c r="T40" s="86">
        <v>1</v>
      </c>
      <c r="U40" s="86">
        <v>7</v>
      </c>
      <c r="V40" s="116">
        <v>1</v>
      </c>
      <c r="W40" s="97"/>
      <c r="X40" s="118">
        <v>6.5</v>
      </c>
      <c r="Y40" s="119">
        <v>13</v>
      </c>
      <c r="Z40" s="120">
        <v>4</v>
      </c>
      <c r="AA40" s="121">
        <v>7</v>
      </c>
      <c r="AB40" s="118">
        <v>5</v>
      </c>
      <c r="AC40" s="122">
        <v>5</v>
      </c>
      <c r="AE40" s="140"/>
      <c r="AF40" s="140"/>
      <c r="AG40" s="140"/>
      <c r="AH40" s="140"/>
      <c r="AI40" s="140"/>
      <c r="AJ40" s="140"/>
    </row>
    <row r="41" spans="1:36" x14ac:dyDescent="0.3">
      <c r="A41" s="4">
        <v>34</v>
      </c>
      <c r="B41" s="115">
        <v>0</v>
      </c>
      <c r="C41" s="101">
        <v>-5</v>
      </c>
      <c r="D41" s="101">
        <v>-7</v>
      </c>
      <c r="E41" s="101"/>
      <c r="F41" s="101">
        <v>3.6666666666666665</v>
      </c>
      <c r="G41" s="101">
        <v>1</v>
      </c>
      <c r="H41" s="145"/>
      <c r="I41" s="154">
        <v>0</v>
      </c>
      <c r="J41" s="155">
        <v>-0.14705882352941177</v>
      </c>
      <c r="K41" s="155">
        <v>-0.20588235294117646</v>
      </c>
      <c r="L41" s="155" t="s">
        <v>49</v>
      </c>
      <c r="M41" s="155">
        <v>0.10784313725490195</v>
      </c>
      <c r="N41" s="156">
        <v>2.9411764705882353E-2</v>
      </c>
      <c r="O41" s="148"/>
      <c r="P41" s="4">
        <v>34</v>
      </c>
      <c r="Q41" s="86">
        <v>12</v>
      </c>
      <c r="R41" s="86">
        <v>2</v>
      </c>
      <c r="S41" s="86">
        <v>1</v>
      </c>
      <c r="T41" s="86"/>
      <c r="U41" s="86">
        <v>3</v>
      </c>
      <c r="V41" s="116">
        <v>6</v>
      </c>
      <c r="W41" s="97"/>
      <c r="X41" s="118">
        <v>-5</v>
      </c>
      <c r="Y41" s="119">
        <v>-9.5</v>
      </c>
      <c r="Z41" s="120"/>
      <c r="AA41" s="121"/>
      <c r="AB41" s="118">
        <v>1</v>
      </c>
      <c r="AC41" s="122">
        <v>-2.1666666666666665</v>
      </c>
      <c r="AE41" s="140"/>
      <c r="AF41" s="140"/>
      <c r="AG41" s="140"/>
      <c r="AH41" s="140"/>
      <c r="AI41" s="140"/>
      <c r="AJ41" s="140"/>
    </row>
    <row r="42" spans="1:36" x14ac:dyDescent="0.3">
      <c r="A42" s="4">
        <v>35</v>
      </c>
      <c r="B42" s="115">
        <v>0.25</v>
      </c>
      <c r="C42" s="101">
        <v>-1.6</v>
      </c>
      <c r="D42" s="101">
        <v>7.2</v>
      </c>
      <c r="E42" s="101">
        <v>3.5</v>
      </c>
      <c r="F42" s="101">
        <v>-4</v>
      </c>
      <c r="G42" s="101">
        <v>-3</v>
      </c>
      <c r="H42" s="145"/>
      <c r="I42" s="154">
        <v>7.1428571428571426E-3</v>
      </c>
      <c r="J42" s="155">
        <v>-4.5714285714285714E-2</v>
      </c>
      <c r="K42" s="155">
        <v>0.20571428571428571</v>
      </c>
      <c r="L42" s="155">
        <v>0.1</v>
      </c>
      <c r="M42" s="155">
        <v>-0.11428571428571428</v>
      </c>
      <c r="N42" s="156">
        <v>-8.5714285714285715E-2</v>
      </c>
      <c r="O42" s="148"/>
      <c r="P42" s="4">
        <v>35</v>
      </c>
      <c r="Q42" s="86">
        <v>20</v>
      </c>
      <c r="R42" s="86">
        <v>5</v>
      </c>
      <c r="S42" s="86">
        <v>5</v>
      </c>
      <c r="T42" s="86">
        <v>2</v>
      </c>
      <c r="U42" s="86">
        <v>6</v>
      </c>
      <c r="V42" s="116">
        <v>2</v>
      </c>
      <c r="W42" s="97"/>
      <c r="X42" s="118">
        <v>-1.6</v>
      </c>
      <c r="Y42" s="119">
        <v>-2.4</v>
      </c>
      <c r="Z42" s="120">
        <v>3.5</v>
      </c>
      <c r="AA42" s="121">
        <v>2.5</v>
      </c>
      <c r="AB42" s="118">
        <v>-3</v>
      </c>
      <c r="AC42" s="122">
        <v>1</v>
      </c>
      <c r="AE42" s="140"/>
      <c r="AF42" s="140"/>
      <c r="AG42" s="140"/>
      <c r="AH42" s="140"/>
      <c r="AI42" s="140"/>
      <c r="AJ42" s="140"/>
    </row>
    <row r="43" spans="1:36" x14ac:dyDescent="0.3">
      <c r="A43" s="4">
        <v>36</v>
      </c>
      <c r="B43" s="115">
        <v>-4.4545454545454541</v>
      </c>
      <c r="C43" s="101">
        <v>-5.5</v>
      </c>
      <c r="D43" s="101">
        <v>-1.5</v>
      </c>
      <c r="E43" s="101">
        <v>-2</v>
      </c>
      <c r="F43" s="101">
        <v>3</v>
      </c>
      <c r="G43" s="101">
        <v>-7.2</v>
      </c>
      <c r="H43" s="145"/>
      <c r="I43" s="154">
        <v>-0.12373737373737373</v>
      </c>
      <c r="J43" s="155">
        <v>-0.15277777777777779</v>
      </c>
      <c r="K43" s="155">
        <v>-4.1666666666666664E-2</v>
      </c>
      <c r="L43" s="155">
        <v>-5.5555555555555552E-2</v>
      </c>
      <c r="M43" s="155">
        <v>8.3333333333333329E-2</v>
      </c>
      <c r="N43" s="156">
        <v>-0.2</v>
      </c>
      <c r="O43" s="148"/>
      <c r="P43" s="4">
        <v>36</v>
      </c>
      <c r="Q43" s="86">
        <v>11</v>
      </c>
      <c r="R43" s="86">
        <v>2</v>
      </c>
      <c r="S43" s="86">
        <v>2</v>
      </c>
      <c r="T43" s="86">
        <v>1</v>
      </c>
      <c r="U43" s="86">
        <v>1</v>
      </c>
      <c r="V43" s="116">
        <v>5</v>
      </c>
      <c r="W43" s="97"/>
      <c r="X43" s="118">
        <v>-5.5</v>
      </c>
      <c r="Y43" s="119">
        <v>-2.5</v>
      </c>
      <c r="Z43" s="120">
        <v>-2</v>
      </c>
      <c r="AA43" s="121">
        <v>-2</v>
      </c>
      <c r="AB43" s="118">
        <v>-7.2</v>
      </c>
      <c r="AC43" s="122">
        <v>-6.2</v>
      </c>
      <c r="AE43" s="140"/>
      <c r="AF43" s="140"/>
      <c r="AG43" s="140"/>
      <c r="AH43" s="140"/>
      <c r="AI43" s="140"/>
      <c r="AJ43" s="140"/>
    </row>
    <row r="44" spans="1:36" x14ac:dyDescent="0.3">
      <c r="A44" s="4">
        <v>37</v>
      </c>
      <c r="B44" s="115">
        <v>-1.1111111111111112</v>
      </c>
      <c r="C44" s="101"/>
      <c r="D44" s="101">
        <v>0.33333333333333331</v>
      </c>
      <c r="E44" s="101">
        <v>-5</v>
      </c>
      <c r="F44" s="101">
        <v>-1</v>
      </c>
      <c r="G44" s="101">
        <v>-1.5</v>
      </c>
      <c r="H44" s="145"/>
      <c r="I44" s="154">
        <v>-3.003003003003003E-2</v>
      </c>
      <c r="J44" s="155" t="s">
        <v>49</v>
      </c>
      <c r="K44" s="155">
        <v>9.0090090090090089E-3</v>
      </c>
      <c r="L44" s="155">
        <v>-0.13513513513513514</v>
      </c>
      <c r="M44" s="155">
        <v>-2.7027027027027029E-2</v>
      </c>
      <c r="N44" s="156">
        <v>-4.0540540540540543E-2</v>
      </c>
      <c r="O44" s="148"/>
      <c r="P44" s="4">
        <v>37</v>
      </c>
      <c r="Q44" s="86">
        <v>9</v>
      </c>
      <c r="R44" s="86"/>
      <c r="S44" s="86">
        <v>3</v>
      </c>
      <c r="T44" s="86">
        <v>1</v>
      </c>
      <c r="U44" s="86">
        <v>3</v>
      </c>
      <c r="V44" s="116">
        <v>2</v>
      </c>
      <c r="W44" s="97"/>
      <c r="X44" s="118"/>
      <c r="Y44" s="119"/>
      <c r="Z44" s="120">
        <v>-5</v>
      </c>
      <c r="AA44" s="121">
        <v>-6</v>
      </c>
      <c r="AB44" s="118">
        <v>-1.5</v>
      </c>
      <c r="AC44" s="122">
        <v>-1.5</v>
      </c>
      <c r="AE44" s="140"/>
      <c r="AF44" s="140"/>
      <c r="AG44" s="140"/>
      <c r="AH44" s="140"/>
      <c r="AI44" s="140"/>
      <c r="AJ44" s="140"/>
    </row>
    <row r="45" spans="1:36" x14ac:dyDescent="0.3">
      <c r="A45" s="4">
        <v>38</v>
      </c>
      <c r="B45" s="115">
        <v>2.4705882352941178</v>
      </c>
      <c r="C45" s="101">
        <v>3</v>
      </c>
      <c r="D45" s="101">
        <v>6.2</v>
      </c>
      <c r="E45" s="101">
        <v>4</v>
      </c>
      <c r="F45" s="101">
        <v>-1.3333333333333333</v>
      </c>
      <c r="G45" s="101">
        <v>-2</v>
      </c>
      <c r="H45" s="145"/>
      <c r="I45" s="154">
        <v>6.5015479876160992E-2</v>
      </c>
      <c r="J45" s="155">
        <v>7.8947368421052627E-2</v>
      </c>
      <c r="K45" s="155">
        <v>0.16315789473684211</v>
      </c>
      <c r="L45" s="155">
        <v>0.10526315789473684</v>
      </c>
      <c r="M45" s="155">
        <v>-3.5087719298245612E-2</v>
      </c>
      <c r="N45" s="156">
        <v>-5.2631578947368418E-2</v>
      </c>
      <c r="O45" s="148"/>
      <c r="P45" s="4">
        <v>38</v>
      </c>
      <c r="Q45" s="86">
        <v>17</v>
      </c>
      <c r="R45" s="86">
        <v>3</v>
      </c>
      <c r="S45" s="86">
        <v>5</v>
      </c>
      <c r="T45" s="86">
        <v>3</v>
      </c>
      <c r="U45" s="86">
        <v>3</v>
      </c>
      <c r="V45" s="116">
        <v>3</v>
      </c>
      <c r="W45" s="97"/>
      <c r="X45" s="118">
        <v>3</v>
      </c>
      <c r="Y45" s="119">
        <v>1</v>
      </c>
      <c r="Z45" s="120">
        <v>4</v>
      </c>
      <c r="AA45" s="121">
        <v>0.66666666666666663</v>
      </c>
      <c r="AB45" s="118">
        <v>-2</v>
      </c>
      <c r="AC45" s="122">
        <v>1.3333333333333333</v>
      </c>
      <c r="AE45" s="140"/>
      <c r="AF45" s="140"/>
      <c r="AG45" s="140"/>
      <c r="AH45" s="140"/>
      <c r="AI45" s="140"/>
      <c r="AJ45" s="140"/>
    </row>
    <row r="46" spans="1:36" x14ac:dyDescent="0.3">
      <c r="A46" s="4">
        <v>39</v>
      </c>
      <c r="B46" s="115">
        <v>-2.6842105263157894</v>
      </c>
      <c r="C46" s="101">
        <v>-5</v>
      </c>
      <c r="D46" s="101">
        <v>1.1666666666666667</v>
      </c>
      <c r="E46" s="101">
        <v>-4</v>
      </c>
      <c r="F46" s="101">
        <v>-4.5999999999999996</v>
      </c>
      <c r="G46" s="101">
        <v>-3</v>
      </c>
      <c r="H46" s="145"/>
      <c r="I46" s="154">
        <v>-6.8825910931174086E-2</v>
      </c>
      <c r="J46" s="155">
        <v>-0.12820512820512819</v>
      </c>
      <c r="K46" s="155">
        <v>2.9914529914529916E-2</v>
      </c>
      <c r="L46" s="155">
        <v>-0.10256410256410256</v>
      </c>
      <c r="M46" s="155">
        <v>-0.11794871794871795</v>
      </c>
      <c r="N46" s="156">
        <v>-7.6923076923076927E-2</v>
      </c>
      <c r="O46" s="148"/>
      <c r="P46" s="4">
        <v>39</v>
      </c>
      <c r="Q46" s="86">
        <v>19</v>
      </c>
      <c r="R46" s="86">
        <v>4</v>
      </c>
      <c r="S46" s="86">
        <v>6</v>
      </c>
      <c r="T46" s="86">
        <v>3</v>
      </c>
      <c r="U46" s="86">
        <v>5</v>
      </c>
      <c r="V46" s="116">
        <v>1</v>
      </c>
      <c r="W46" s="97"/>
      <c r="X46" s="118">
        <v>-5</v>
      </c>
      <c r="Y46" s="119">
        <v>-6.75</v>
      </c>
      <c r="Z46" s="120">
        <v>-4</v>
      </c>
      <c r="AA46" s="121">
        <v>-4</v>
      </c>
      <c r="AB46" s="118">
        <v>-3</v>
      </c>
      <c r="AC46" s="122">
        <v>-2</v>
      </c>
      <c r="AE46" s="140"/>
      <c r="AF46" s="140"/>
      <c r="AG46" s="140"/>
      <c r="AH46" s="140"/>
      <c r="AI46" s="140"/>
      <c r="AJ46" s="140"/>
    </row>
    <row r="47" spans="1:36" x14ac:dyDescent="0.3">
      <c r="A47" s="4">
        <v>40</v>
      </c>
      <c r="B47" s="115">
        <v>-4.2222222222222223</v>
      </c>
      <c r="C47" s="101">
        <v>-7.5</v>
      </c>
      <c r="D47" s="101">
        <v>-2</v>
      </c>
      <c r="E47" s="101">
        <v>7</v>
      </c>
      <c r="F47" s="101">
        <v>-8</v>
      </c>
      <c r="G47" s="101"/>
      <c r="H47" s="145"/>
      <c r="I47" s="154">
        <v>-0.10555555555555556</v>
      </c>
      <c r="J47" s="155">
        <v>-0.1875</v>
      </c>
      <c r="K47" s="155">
        <v>-0.05</v>
      </c>
      <c r="L47" s="155">
        <v>0.17499999999999999</v>
      </c>
      <c r="M47" s="155">
        <v>-0.2</v>
      </c>
      <c r="N47" s="156" t="s">
        <v>49</v>
      </c>
      <c r="O47" s="148"/>
      <c r="P47" s="4">
        <v>40</v>
      </c>
      <c r="Q47" s="86">
        <v>9</v>
      </c>
      <c r="R47" s="86">
        <v>2</v>
      </c>
      <c r="S47" s="86">
        <v>3</v>
      </c>
      <c r="T47" s="86">
        <v>1</v>
      </c>
      <c r="U47" s="86">
        <v>3</v>
      </c>
      <c r="V47" s="116"/>
      <c r="W47" s="97"/>
      <c r="X47" s="118">
        <v>-7.5</v>
      </c>
      <c r="Y47" s="119">
        <v>-6</v>
      </c>
      <c r="Z47" s="120">
        <v>7</v>
      </c>
      <c r="AA47" s="121">
        <v>-5</v>
      </c>
      <c r="AB47" s="118"/>
      <c r="AC47" s="122"/>
      <c r="AE47" s="140"/>
      <c r="AF47" s="140"/>
      <c r="AG47" s="140"/>
      <c r="AH47" s="140"/>
      <c r="AI47" s="140"/>
      <c r="AJ47" s="140"/>
    </row>
    <row r="48" spans="1:36" x14ac:dyDescent="0.3">
      <c r="A48" s="4">
        <v>41</v>
      </c>
      <c r="B48" s="115">
        <v>-6.333333333333333</v>
      </c>
      <c r="C48" s="101">
        <v>-5.75</v>
      </c>
      <c r="D48" s="101"/>
      <c r="E48" s="101">
        <v>-12</v>
      </c>
      <c r="F48" s="101">
        <v>-3</v>
      </c>
      <c r="G48" s="101">
        <v>-8</v>
      </c>
      <c r="H48" s="145"/>
      <c r="I48" s="154">
        <v>-0.15447154471544713</v>
      </c>
      <c r="J48" s="155">
        <v>-0.1402439024390244</v>
      </c>
      <c r="K48" s="155" t="s">
        <v>49</v>
      </c>
      <c r="L48" s="155">
        <v>-0.29268292682926828</v>
      </c>
      <c r="M48" s="155">
        <v>-7.3170731707317069E-2</v>
      </c>
      <c r="N48" s="156">
        <v>-0.1951219512195122</v>
      </c>
      <c r="O48" s="148"/>
      <c r="P48" s="4">
        <v>41</v>
      </c>
      <c r="Q48" s="86">
        <v>9</v>
      </c>
      <c r="R48" s="86">
        <v>4</v>
      </c>
      <c r="S48" s="86"/>
      <c r="T48" s="86">
        <v>1</v>
      </c>
      <c r="U48" s="86">
        <v>2</v>
      </c>
      <c r="V48" s="116">
        <v>2</v>
      </c>
      <c r="W48" s="97"/>
      <c r="X48" s="118">
        <v>-5.75</v>
      </c>
      <c r="Y48" s="119">
        <v>-4</v>
      </c>
      <c r="Z48" s="120">
        <v>-12</v>
      </c>
      <c r="AA48" s="121">
        <v>-12</v>
      </c>
      <c r="AB48" s="118">
        <v>-8</v>
      </c>
      <c r="AC48" s="122">
        <v>-2.5</v>
      </c>
      <c r="AE48" s="140"/>
      <c r="AF48" s="140"/>
      <c r="AG48" s="140"/>
      <c r="AH48" s="140"/>
      <c r="AI48" s="140"/>
      <c r="AJ48" s="140"/>
    </row>
    <row r="49" spans="1:36" x14ac:dyDescent="0.3">
      <c r="A49" s="4">
        <v>42</v>
      </c>
      <c r="B49" s="115">
        <v>-9.0909090909090912E-2</v>
      </c>
      <c r="C49" s="101">
        <v>-1</v>
      </c>
      <c r="D49" s="101"/>
      <c r="E49" s="101"/>
      <c r="F49" s="101">
        <v>0.5</v>
      </c>
      <c r="G49" s="101">
        <v>0</v>
      </c>
      <c r="H49" s="145"/>
      <c r="I49" s="154">
        <v>-2.1645021645021645E-3</v>
      </c>
      <c r="J49" s="155">
        <v>-2.3809523809523808E-2</v>
      </c>
      <c r="K49" s="155" t="s">
        <v>49</v>
      </c>
      <c r="L49" s="155" t="s">
        <v>49</v>
      </c>
      <c r="M49" s="155">
        <v>1.1904761904761904E-2</v>
      </c>
      <c r="N49" s="156">
        <v>0</v>
      </c>
      <c r="O49" s="148"/>
      <c r="P49" s="4">
        <v>42</v>
      </c>
      <c r="Q49" s="86">
        <v>11</v>
      </c>
      <c r="R49" s="86">
        <v>3</v>
      </c>
      <c r="S49" s="86"/>
      <c r="T49" s="86"/>
      <c r="U49" s="86">
        <v>4</v>
      </c>
      <c r="V49" s="116">
        <v>4</v>
      </c>
      <c r="W49" s="97"/>
      <c r="X49" s="118">
        <v>-1</v>
      </c>
      <c r="Y49" s="119">
        <v>-1.6666666666666667</v>
      </c>
      <c r="Z49" s="120"/>
      <c r="AA49" s="121"/>
      <c r="AB49" s="118">
        <v>0</v>
      </c>
      <c r="AC49" s="122">
        <v>-1</v>
      </c>
      <c r="AE49" s="140"/>
      <c r="AF49" s="140"/>
      <c r="AG49" s="140"/>
      <c r="AH49" s="140"/>
      <c r="AI49" s="140"/>
      <c r="AJ49" s="140"/>
    </row>
    <row r="50" spans="1:36" x14ac:dyDescent="0.3">
      <c r="A50" s="4">
        <v>43</v>
      </c>
      <c r="B50" s="115">
        <v>-0.22222222222222221</v>
      </c>
      <c r="C50" s="101"/>
      <c r="D50" s="101">
        <v>12.5</v>
      </c>
      <c r="E50" s="101"/>
      <c r="F50" s="101">
        <v>-4.333333333333333</v>
      </c>
      <c r="G50" s="101">
        <v>-1</v>
      </c>
      <c r="H50" s="145"/>
      <c r="I50" s="154">
        <v>-5.1679586563307487E-3</v>
      </c>
      <c r="J50" s="155" t="s">
        <v>49</v>
      </c>
      <c r="K50" s="155">
        <v>0.29069767441860467</v>
      </c>
      <c r="L50" s="155" t="s">
        <v>49</v>
      </c>
      <c r="M50" s="155">
        <v>-0.10077519379844961</v>
      </c>
      <c r="N50" s="156">
        <v>-2.3255813953488372E-2</v>
      </c>
      <c r="O50" s="148"/>
      <c r="P50" s="4">
        <v>43</v>
      </c>
      <c r="Q50" s="86">
        <v>9</v>
      </c>
      <c r="R50" s="86"/>
      <c r="S50" s="86">
        <v>2</v>
      </c>
      <c r="T50" s="86"/>
      <c r="U50" s="86">
        <v>6</v>
      </c>
      <c r="V50" s="116">
        <v>1</v>
      </c>
      <c r="W50" s="97"/>
      <c r="X50" s="118"/>
      <c r="Y50" s="119"/>
      <c r="Z50" s="120"/>
      <c r="AA50" s="121"/>
      <c r="AB50" s="118">
        <v>-1</v>
      </c>
      <c r="AC50" s="122">
        <v>-1</v>
      </c>
      <c r="AE50" s="140"/>
      <c r="AF50" s="140"/>
      <c r="AG50" s="140"/>
      <c r="AH50" s="140"/>
      <c r="AI50" s="140"/>
      <c r="AJ50" s="140"/>
    </row>
    <row r="51" spans="1:36" x14ac:dyDescent="0.3">
      <c r="A51" s="4">
        <v>44</v>
      </c>
      <c r="B51" s="115">
        <v>-1.6666666666666667</v>
      </c>
      <c r="C51" s="101">
        <v>-4</v>
      </c>
      <c r="D51" s="101">
        <v>2</v>
      </c>
      <c r="E51" s="101"/>
      <c r="F51" s="101">
        <v>-1.5</v>
      </c>
      <c r="G51" s="101">
        <v>-8</v>
      </c>
      <c r="H51" s="145"/>
      <c r="I51" s="154">
        <v>-3.787878787878788E-2</v>
      </c>
      <c r="J51" s="155">
        <v>-9.0909090909090912E-2</v>
      </c>
      <c r="K51" s="155">
        <v>4.5454545454545456E-2</v>
      </c>
      <c r="L51" s="155" t="s">
        <v>49</v>
      </c>
      <c r="M51" s="155">
        <v>-3.4090909090909088E-2</v>
      </c>
      <c r="N51" s="156">
        <v>-0.18181818181818182</v>
      </c>
      <c r="O51" s="148"/>
      <c r="P51" s="4">
        <v>44</v>
      </c>
      <c r="Q51" s="86">
        <v>9</v>
      </c>
      <c r="R51" s="86">
        <v>1</v>
      </c>
      <c r="S51" s="86">
        <v>4</v>
      </c>
      <c r="T51" s="86"/>
      <c r="U51" s="86">
        <v>2</v>
      </c>
      <c r="V51" s="116">
        <v>2</v>
      </c>
      <c r="W51" s="97"/>
      <c r="X51" s="118">
        <v>-4</v>
      </c>
      <c r="Y51" s="119">
        <v>-1</v>
      </c>
      <c r="Z51" s="120"/>
      <c r="AA51" s="121"/>
      <c r="AB51" s="118">
        <v>-8</v>
      </c>
      <c r="AC51" s="122">
        <v>-3</v>
      </c>
      <c r="AE51" s="140"/>
      <c r="AF51" s="140"/>
      <c r="AG51" s="140"/>
      <c r="AH51" s="140"/>
      <c r="AI51" s="140"/>
      <c r="AJ51" s="140"/>
    </row>
    <row r="52" spans="1:36" x14ac:dyDescent="0.3">
      <c r="A52" s="4">
        <v>45</v>
      </c>
      <c r="B52" s="115">
        <v>-2.2000000000000002</v>
      </c>
      <c r="C52" s="101">
        <v>-3.3333333333333335</v>
      </c>
      <c r="D52" s="101">
        <v>5</v>
      </c>
      <c r="E52" s="101"/>
      <c r="F52" s="101">
        <v>-5.333333333333333</v>
      </c>
      <c r="G52" s="101">
        <v>-3</v>
      </c>
      <c r="H52" s="145"/>
      <c r="I52" s="154">
        <v>-4.8888888888888891E-2</v>
      </c>
      <c r="J52" s="155">
        <v>-7.4074074074074084E-2</v>
      </c>
      <c r="K52" s="155">
        <v>0.1111111111111111</v>
      </c>
      <c r="L52" s="155" t="s">
        <v>49</v>
      </c>
      <c r="M52" s="155">
        <v>-0.11851851851851851</v>
      </c>
      <c r="N52" s="156">
        <v>-6.6666666666666666E-2</v>
      </c>
      <c r="O52" s="148"/>
      <c r="P52" s="4">
        <v>45</v>
      </c>
      <c r="Q52" s="86">
        <v>10</v>
      </c>
      <c r="R52" s="86">
        <v>3</v>
      </c>
      <c r="S52" s="86">
        <v>2</v>
      </c>
      <c r="T52" s="86"/>
      <c r="U52" s="86">
        <v>3</v>
      </c>
      <c r="V52" s="116">
        <v>2</v>
      </c>
      <c r="W52" s="97"/>
      <c r="X52" s="118">
        <v>-3.3333333333333335</v>
      </c>
      <c r="Y52" s="119">
        <v>-2</v>
      </c>
      <c r="Z52" s="120"/>
      <c r="AA52" s="121"/>
      <c r="AB52" s="118">
        <v>-3</v>
      </c>
      <c r="AC52" s="122">
        <v>0</v>
      </c>
      <c r="AE52" s="140"/>
      <c r="AF52" s="140"/>
      <c r="AG52" s="140"/>
      <c r="AH52" s="140"/>
      <c r="AI52" s="140"/>
      <c r="AJ52" s="140"/>
    </row>
    <row r="53" spans="1:36" x14ac:dyDescent="0.3">
      <c r="A53" s="4">
        <v>46</v>
      </c>
      <c r="B53" s="115">
        <v>-2</v>
      </c>
      <c r="C53" s="101">
        <v>-1.5</v>
      </c>
      <c r="D53" s="101">
        <v>3</v>
      </c>
      <c r="E53" s="101"/>
      <c r="F53" s="101"/>
      <c r="G53" s="101">
        <v>-4.75</v>
      </c>
      <c r="H53" s="145"/>
      <c r="I53" s="154">
        <v>-4.3478260869565216E-2</v>
      </c>
      <c r="J53" s="155">
        <v>-3.2608695652173912E-2</v>
      </c>
      <c r="K53" s="155">
        <v>6.5217391304347824E-2</v>
      </c>
      <c r="L53" s="155" t="s">
        <v>49</v>
      </c>
      <c r="M53" s="155" t="s">
        <v>49</v>
      </c>
      <c r="N53" s="156">
        <v>-0.10326086956521739</v>
      </c>
      <c r="O53" s="148"/>
      <c r="P53" s="4">
        <v>46</v>
      </c>
      <c r="Q53" s="86">
        <v>8</v>
      </c>
      <c r="R53" s="86">
        <v>2</v>
      </c>
      <c r="S53" s="86">
        <v>2</v>
      </c>
      <c r="T53" s="86"/>
      <c r="U53" s="86"/>
      <c r="V53" s="116">
        <v>4</v>
      </c>
      <c r="W53" s="97"/>
      <c r="X53" s="118">
        <v>-1.5</v>
      </c>
      <c r="Y53" s="119">
        <v>6</v>
      </c>
      <c r="Z53" s="120"/>
      <c r="AA53" s="121"/>
      <c r="AB53" s="118">
        <v>-4.75</v>
      </c>
      <c r="AC53" s="122">
        <v>-6.25</v>
      </c>
      <c r="AE53" s="140"/>
      <c r="AF53" s="140"/>
      <c r="AG53" s="140"/>
      <c r="AH53" s="140"/>
      <c r="AI53" s="140"/>
      <c r="AJ53" s="140"/>
    </row>
    <row r="54" spans="1:36" x14ac:dyDescent="0.3">
      <c r="A54" s="4">
        <v>47</v>
      </c>
      <c r="B54" s="115">
        <v>1.0769230769230769</v>
      </c>
      <c r="C54" s="101">
        <v>0.25</v>
      </c>
      <c r="D54" s="101">
        <v>9</v>
      </c>
      <c r="E54" s="101">
        <v>4.5</v>
      </c>
      <c r="F54" s="101">
        <v>-3</v>
      </c>
      <c r="G54" s="101"/>
      <c r="H54" s="145"/>
      <c r="I54" s="154">
        <v>2.2913256955810146E-2</v>
      </c>
      <c r="J54" s="155">
        <v>5.3191489361702126E-3</v>
      </c>
      <c r="K54" s="155">
        <v>0.19148936170212766</v>
      </c>
      <c r="L54" s="155">
        <v>9.5744680851063829E-2</v>
      </c>
      <c r="M54" s="155">
        <v>-6.3829787234042548E-2</v>
      </c>
      <c r="N54" s="156" t="s">
        <v>49</v>
      </c>
      <c r="O54" s="148"/>
      <c r="P54" s="4">
        <v>47</v>
      </c>
      <c r="Q54" s="86">
        <v>13</v>
      </c>
      <c r="R54" s="86">
        <v>8</v>
      </c>
      <c r="S54" s="86">
        <v>1</v>
      </c>
      <c r="T54" s="86">
        <v>2</v>
      </c>
      <c r="U54" s="86">
        <v>2</v>
      </c>
      <c r="V54" s="116"/>
      <c r="W54" s="97"/>
      <c r="X54" s="118">
        <v>0.25</v>
      </c>
      <c r="Y54" s="119">
        <v>-2</v>
      </c>
      <c r="Z54" s="120">
        <v>4.5</v>
      </c>
      <c r="AA54" s="121">
        <v>0.5</v>
      </c>
      <c r="AB54" s="118"/>
      <c r="AC54" s="122"/>
      <c r="AE54" s="140"/>
      <c r="AF54" s="140"/>
      <c r="AG54" s="140"/>
      <c r="AH54" s="140"/>
      <c r="AI54" s="140"/>
      <c r="AJ54" s="140"/>
    </row>
    <row r="55" spans="1:36" x14ac:dyDescent="0.3">
      <c r="A55" s="4">
        <v>48</v>
      </c>
      <c r="B55" s="115">
        <v>2.75</v>
      </c>
      <c r="C55" s="101">
        <v>3</v>
      </c>
      <c r="D55" s="101">
        <v>0.66666666666666663</v>
      </c>
      <c r="E55" s="101"/>
      <c r="F55" s="101"/>
      <c r="G55" s="101">
        <v>5.5</v>
      </c>
      <c r="H55" s="145"/>
      <c r="I55" s="154">
        <v>5.7291666666666664E-2</v>
      </c>
      <c r="J55" s="155">
        <v>6.25E-2</v>
      </c>
      <c r="K55" s="155">
        <v>1.3888888888888888E-2</v>
      </c>
      <c r="L55" s="155" t="s">
        <v>49</v>
      </c>
      <c r="M55" s="155" t="s">
        <v>49</v>
      </c>
      <c r="N55" s="156">
        <v>0.11458333333333333</v>
      </c>
      <c r="O55" s="148"/>
      <c r="P55" s="4">
        <v>48</v>
      </c>
      <c r="Q55" s="86">
        <v>8</v>
      </c>
      <c r="R55" s="86">
        <v>3</v>
      </c>
      <c r="S55" s="86">
        <v>3</v>
      </c>
      <c r="T55" s="86"/>
      <c r="U55" s="86"/>
      <c r="V55" s="116">
        <v>2</v>
      </c>
      <c r="W55" s="97"/>
      <c r="X55" s="118">
        <v>3</v>
      </c>
      <c r="Y55" s="119">
        <v>0.33333333333333331</v>
      </c>
      <c r="Z55" s="120"/>
      <c r="AA55" s="121"/>
      <c r="AB55" s="118">
        <v>5.5</v>
      </c>
      <c r="AC55" s="122">
        <v>2</v>
      </c>
      <c r="AE55" s="140"/>
      <c r="AF55" s="140"/>
      <c r="AG55" s="140"/>
      <c r="AH55" s="140"/>
      <c r="AI55" s="140"/>
      <c r="AJ55" s="140"/>
    </row>
    <row r="56" spans="1:36" x14ac:dyDescent="0.3">
      <c r="A56" s="4">
        <v>49</v>
      </c>
      <c r="B56" s="115">
        <v>2.2999999999999998</v>
      </c>
      <c r="C56" s="101">
        <v>5</v>
      </c>
      <c r="D56" s="101">
        <v>3.6666666666666665</v>
      </c>
      <c r="E56" s="101">
        <v>-4</v>
      </c>
      <c r="F56" s="101">
        <v>2</v>
      </c>
      <c r="G56" s="101">
        <v>3</v>
      </c>
      <c r="H56" s="145"/>
      <c r="I56" s="154">
        <v>4.6938775510204075E-2</v>
      </c>
      <c r="J56" s="155">
        <v>0.10204081632653061</v>
      </c>
      <c r="K56" s="155">
        <v>7.4829931972789115E-2</v>
      </c>
      <c r="L56" s="155">
        <v>-8.1632653061224483E-2</v>
      </c>
      <c r="M56" s="155">
        <v>4.0816326530612242E-2</v>
      </c>
      <c r="N56" s="156">
        <v>6.1224489795918366E-2</v>
      </c>
      <c r="O56" s="148"/>
      <c r="P56" s="4">
        <v>49</v>
      </c>
      <c r="Q56" s="86">
        <v>10</v>
      </c>
      <c r="R56" s="86">
        <v>3</v>
      </c>
      <c r="S56" s="86">
        <v>3</v>
      </c>
      <c r="T56" s="86">
        <v>2</v>
      </c>
      <c r="U56" s="86">
        <v>1</v>
      </c>
      <c r="V56" s="116">
        <v>1</v>
      </c>
      <c r="W56" s="97"/>
      <c r="X56" s="118">
        <v>5</v>
      </c>
      <c r="Y56" s="119">
        <v>9.6666666666666661</v>
      </c>
      <c r="Z56" s="120">
        <v>-4</v>
      </c>
      <c r="AA56" s="121">
        <v>-5</v>
      </c>
      <c r="AB56" s="118">
        <v>3</v>
      </c>
      <c r="AC56" s="122">
        <v>2</v>
      </c>
      <c r="AE56" s="140"/>
      <c r="AF56" s="140"/>
      <c r="AG56" s="140"/>
      <c r="AH56" s="140"/>
      <c r="AI56" s="140"/>
      <c r="AJ56" s="140"/>
    </row>
    <row r="57" spans="1:36" x14ac:dyDescent="0.3">
      <c r="A57" s="4">
        <v>50</v>
      </c>
      <c r="B57" s="115">
        <v>-2.8571428571428572</v>
      </c>
      <c r="C57" s="101">
        <v>-10</v>
      </c>
      <c r="D57" s="101">
        <v>-1</v>
      </c>
      <c r="E57" s="101">
        <v>-5</v>
      </c>
      <c r="F57" s="101">
        <v>5.5</v>
      </c>
      <c r="G57" s="101"/>
      <c r="H57" s="145"/>
      <c r="I57" s="154">
        <v>-5.7142857142857141E-2</v>
      </c>
      <c r="J57" s="155">
        <v>-0.2</v>
      </c>
      <c r="K57" s="155">
        <v>-0.02</v>
      </c>
      <c r="L57" s="155">
        <v>-0.1</v>
      </c>
      <c r="M57" s="155">
        <v>0.11</v>
      </c>
      <c r="N57" s="156" t="s">
        <v>49</v>
      </c>
      <c r="O57" s="148"/>
      <c r="P57" s="4">
        <v>50</v>
      </c>
      <c r="Q57" s="86">
        <v>7</v>
      </c>
      <c r="R57" s="86">
        <v>2</v>
      </c>
      <c r="S57" s="86">
        <v>1</v>
      </c>
      <c r="T57" s="86">
        <v>2</v>
      </c>
      <c r="U57" s="86">
        <v>2</v>
      </c>
      <c r="V57" s="116"/>
      <c r="W57" s="97"/>
      <c r="X57" s="118">
        <v>-10</v>
      </c>
      <c r="Y57" s="119">
        <v>-9</v>
      </c>
      <c r="Z57" s="120">
        <v>-5</v>
      </c>
      <c r="AA57" s="121">
        <v>-8.5</v>
      </c>
      <c r="AB57" s="118"/>
      <c r="AC57" s="122"/>
      <c r="AE57" s="140"/>
      <c r="AF57" s="140"/>
      <c r="AG57" s="140"/>
      <c r="AH57" s="140"/>
      <c r="AI57" s="140"/>
      <c r="AJ57" s="140"/>
    </row>
    <row r="58" spans="1:36" x14ac:dyDescent="0.3">
      <c r="A58" s="4">
        <v>51</v>
      </c>
      <c r="B58" s="115">
        <v>-3.2222222222222223</v>
      </c>
      <c r="C58" s="101">
        <v>-1</v>
      </c>
      <c r="D58" s="101">
        <v>-2.2000000000000002</v>
      </c>
      <c r="E58" s="101">
        <v>0</v>
      </c>
      <c r="F58" s="101">
        <v>-8</v>
      </c>
      <c r="G58" s="101">
        <v>-9</v>
      </c>
      <c r="H58" s="145"/>
      <c r="I58" s="154">
        <v>-6.3180827886710242E-2</v>
      </c>
      <c r="J58" s="155">
        <v>-1.9607843137254902E-2</v>
      </c>
      <c r="K58" s="155">
        <v>-4.3137254901960791E-2</v>
      </c>
      <c r="L58" s="155">
        <v>0</v>
      </c>
      <c r="M58" s="155">
        <v>-0.15686274509803921</v>
      </c>
      <c r="N58" s="156">
        <v>-0.17647058823529413</v>
      </c>
      <c r="O58" s="148"/>
      <c r="P58" s="4">
        <v>51</v>
      </c>
      <c r="Q58" s="86">
        <v>9</v>
      </c>
      <c r="R58" s="86">
        <v>1</v>
      </c>
      <c r="S58" s="86">
        <v>5</v>
      </c>
      <c r="T58" s="86">
        <v>1</v>
      </c>
      <c r="U58" s="86">
        <v>1</v>
      </c>
      <c r="V58" s="116">
        <v>1</v>
      </c>
      <c r="W58" s="97"/>
      <c r="X58" s="118">
        <v>-1</v>
      </c>
      <c r="Y58" s="119">
        <v>0</v>
      </c>
      <c r="Z58" s="120">
        <v>0</v>
      </c>
      <c r="AA58" s="121">
        <v>-3</v>
      </c>
      <c r="AB58" s="118">
        <v>-9</v>
      </c>
      <c r="AC58" s="122">
        <v>-4</v>
      </c>
      <c r="AE58" s="140"/>
      <c r="AF58" s="140"/>
      <c r="AG58" s="140"/>
      <c r="AH58" s="140"/>
      <c r="AI58" s="140"/>
      <c r="AJ58" s="140"/>
    </row>
    <row r="59" spans="1:36" x14ac:dyDescent="0.3">
      <c r="A59" s="4">
        <v>52</v>
      </c>
      <c r="B59" s="115">
        <v>-4.4444444444444446</v>
      </c>
      <c r="C59" s="101"/>
      <c r="D59" s="101">
        <v>-2</v>
      </c>
      <c r="E59" s="101">
        <v>-11</v>
      </c>
      <c r="F59" s="101">
        <v>-8.3333333333333339</v>
      </c>
      <c r="G59" s="101">
        <v>1</v>
      </c>
      <c r="H59" s="145"/>
      <c r="I59" s="154">
        <v>-8.5470085470085472E-2</v>
      </c>
      <c r="J59" s="155" t="s">
        <v>49</v>
      </c>
      <c r="K59" s="155">
        <v>-3.8461538461538464E-2</v>
      </c>
      <c r="L59" s="155">
        <v>-0.21153846153846154</v>
      </c>
      <c r="M59" s="155">
        <v>-0.16025641025641027</v>
      </c>
      <c r="N59" s="156">
        <v>1.9230769230769232E-2</v>
      </c>
      <c r="O59" s="148"/>
      <c r="P59" s="4">
        <v>52</v>
      </c>
      <c r="Q59" s="86">
        <v>9</v>
      </c>
      <c r="R59" s="86"/>
      <c r="S59" s="86">
        <v>3</v>
      </c>
      <c r="T59" s="86">
        <v>1</v>
      </c>
      <c r="U59" s="86">
        <v>3</v>
      </c>
      <c r="V59" s="116">
        <v>2</v>
      </c>
      <c r="W59" s="97"/>
      <c r="X59" s="118"/>
      <c r="Y59" s="119"/>
      <c r="Z59" s="120">
        <v>-11</v>
      </c>
      <c r="AA59" s="121">
        <v>-16</v>
      </c>
      <c r="AB59" s="118">
        <v>1</v>
      </c>
      <c r="AC59" s="122">
        <v>0</v>
      </c>
      <c r="AE59" s="140"/>
      <c r="AF59" s="140"/>
      <c r="AG59" s="140"/>
      <c r="AH59" s="140"/>
      <c r="AI59" s="140"/>
      <c r="AJ59" s="140"/>
    </row>
    <row r="60" spans="1:36" x14ac:dyDescent="0.3">
      <c r="A60" s="4">
        <v>53</v>
      </c>
      <c r="B60" s="115">
        <v>1.8333333333333333</v>
      </c>
      <c r="C60" s="101">
        <v>2</v>
      </c>
      <c r="D60" s="101">
        <v>-3</v>
      </c>
      <c r="E60" s="101"/>
      <c r="F60" s="101">
        <v>2</v>
      </c>
      <c r="G60" s="101">
        <v>4</v>
      </c>
      <c r="H60" s="145"/>
      <c r="I60" s="154">
        <v>3.4591194968553458E-2</v>
      </c>
      <c r="J60" s="155">
        <v>3.7735849056603772E-2</v>
      </c>
      <c r="K60" s="155">
        <v>-5.6603773584905662E-2</v>
      </c>
      <c r="L60" s="155" t="s">
        <v>49</v>
      </c>
      <c r="M60" s="155">
        <v>3.7735849056603772E-2</v>
      </c>
      <c r="N60" s="156">
        <v>7.5471698113207544E-2</v>
      </c>
      <c r="O60" s="148"/>
      <c r="P60" s="4">
        <v>53</v>
      </c>
      <c r="Q60" s="86">
        <v>6</v>
      </c>
      <c r="R60" s="86">
        <v>1</v>
      </c>
      <c r="S60" s="86">
        <v>1</v>
      </c>
      <c r="T60" s="86"/>
      <c r="U60" s="86">
        <v>2</v>
      </c>
      <c r="V60" s="116">
        <v>2</v>
      </c>
      <c r="W60" s="97"/>
      <c r="X60" s="118">
        <v>2</v>
      </c>
      <c r="Y60" s="119">
        <v>-2</v>
      </c>
      <c r="Z60" s="120"/>
      <c r="AA60" s="121"/>
      <c r="AB60" s="118">
        <v>4</v>
      </c>
      <c r="AC60" s="122">
        <v>3</v>
      </c>
      <c r="AE60" s="140"/>
      <c r="AF60" s="140"/>
      <c r="AG60" s="140"/>
      <c r="AH60" s="140"/>
      <c r="AI60" s="140"/>
      <c r="AJ60" s="140"/>
    </row>
    <row r="61" spans="1:36" x14ac:dyDescent="0.3">
      <c r="A61" s="4">
        <v>54</v>
      </c>
      <c r="B61" s="115">
        <v>-0.5</v>
      </c>
      <c r="C61" s="101">
        <v>2</v>
      </c>
      <c r="D61" s="101">
        <v>-4</v>
      </c>
      <c r="E61" s="101">
        <v>-14</v>
      </c>
      <c r="F61" s="101">
        <v>0</v>
      </c>
      <c r="G61" s="101">
        <v>7.5</v>
      </c>
      <c r="H61" s="145"/>
      <c r="I61" s="154">
        <v>-9.2592592592592587E-3</v>
      </c>
      <c r="J61" s="155">
        <v>3.7037037037037035E-2</v>
      </c>
      <c r="K61" s="155">
        <v>-7.407407407407407E-2</v>
      </c>
      <c r="L61" s="155">
        <v>-0.25925925925925924</v>
      </c>
      <c r="M61" s="155">
        <v>0</v>
      </c>
      <c r="N61" s="156">
        <v>0.1388888888888889</v>
      </c>
      <c r="O61" s="148"/>
      <c r="P61" s="4">
        <v>54</v>
      </c>
      <c r="Q61" s="86">
        <v>10</v>
      </c>
      <c r="R61" s="86">
        <v>1</v>
      </c>
      <c r="S61" s="86">
        <v>2</v>
      </c>
      <c r="T61" s="86">
        <v>1</v>
      </c>
      <c r="U61" s="86">
        <v>4</v>
      </c>
      <c r="V61" s="116">
        <v>2</v>
      </c>
      <c r="W61" s="97"/>
      <c r="X61" s="118">
        <v>2</v>
      </c>
      <c r="Y61" s="119">
        <v>-2</v>
      </c>
      <c r="Z61" s="120">
        <v>-14</v>
      </c>
      <c r="AA61" s="121">
        <v>-22</v>
      </c>
      <c r="AB61" s="118">
        <v>7.5</v>
      </c>
      <c r="AC61" s="122">
        <v>5.5</v>
      </c>
      <c r="AE61" s="140"/>
      <c r="AF61" s="140"/>
      <c r="AG61" s="140"/>
      <c r="AH61" s="140"/>
      <c r="AI61" s="140"/>
      <c r="AJ61" s="140"/>
    </row>
    <row r="62" spans="1:36" x14ac:dyDescent="0.3">
      <c r="A62" s="4">
        <v>55</v>
      </c>
      <c r="B62" s="115">
        <v>0.2</v>
      </c>
      <c r="C62" s="101">
        <v>4</v>
      </c>
      <c r="D62" s="101">
        <v>1.5</v>
      </c>
      <c r="E62" s="101">
        <v>2</v>
      </c>
      <c r="F62" s="101">
        <v>-8</v>
      </c>
      <c r="G62" s="101"/>
      <c r="H62" s="145"/>
      <c r="I62" s="154">
        <v>3.6363636363636364E-3</v>
      </c>
      <c r="J62" s="155">
        <v>7.2727272727272724E-2</v>
      </c>
      <c r="K62" s="155">
        <v>2.7272727272727271E-2</v>
      </c>
      <c r="L62" s="155">
        <v>3.6363636363636362E-2</v>
      </c>
      <c r="M62" s="155">
        <v>-0.14545454545454545</v>
      </c>
      <c r="N62" s="156" t="s">
        <v>49</v>
      </c>
      <c r="O62" s="148"/>
      <c r="P62" s="4">
        <v>55</v>
      </c>
      <c r="Q62" s="86">
        <v>5</v>
      </c>
      <c r="R62" s="86">
        <v>1</v>
      </c>
      <c r="S62" s="86">
        <v>2</v>
      </c>
      <c r="T62" s="86">
        <v>1</v>
      </c>
      <c r="U62" s="86">
        <v>1</v>
      </c>
      <c r="V62" s="116"/>
      <c r="W62" s="97"/>
      <c r="X62" s="118">
        <v>4</v>
      </c>
      <c r="Y62" s="119">
        <v>6</v>
      </c>
      <c r="Z62" s="120">
        <v>2</v>
      </c>
      <c r="AA62" s="121">
        <v>-1</v>
      </c>
      <c r="AB62" s="118"/>
      <c r="AC62" s="122"/>
      <c r="AE62" s="140"/>
      <c r="AF62" s="140"/>
      <c r="AG62" s="140"/>
      <c r="AH62" s="140"/>
      <c r="AI62" s="140"/>
      <c r="AJ62" s="140"/>
    </row>
    <row r="63" spans="1:36" x14ac:dyDescent="0.3">
      <c r="A63" s="4">
        <v>56</v>
      </c>
      <c r="B63" s="115">
        <v>-4.666666666666667</v>
      </c>
      <c r="C63" s="101">
        <v>0</v>
      </c>
      <c r="D63" s="101">
        <v>-9</v>
      </c>
      <c r="E63" s="101"/>
      <c r="F63" s="101">
        <v>0.5</v>
      </c>
      <c r="G63" s="101">
        <v>-5.25</v>
      </c>
      <c r="H63" s="145"/>
      <c r="I63" s="154">
        <v>-8.3333333333333343E-2</v>
      </c>
      <c r="J63" s="155">
        <v>0</v>
      </c>
      <c r="K63" s="155">
        <v>-0.16071428571428573</v>
      </c>
      <c r="L63" s="155" t="s">
        <v>49</v>
      </c>
      <c r="M63" s="155">
        <v>8.9285714285714281E-3</v>
      </c>
      <c r="N63" s="156">
        <v>-9.375E-2</v>
      </c>
      <c r="O63" s="148"/>
      <c r="P63" s="4">
        <v>56</v>
      </c>
      <c r="Q63" s="86">
        <v>12</v>
      </c>
      <c r="R63" s="86">
        <v>2</v>
      </c>
      <c r="S63" s="86">
        <v>4</v>
      </c>
      <c r="T63" s="86"/>
      <c r="U63" s="86">
        <v>2</v>
      </c>
      <c r="V63" s="116">
        <v>4</v>
      </c>
      <c r="W63" s="97"/>
      <c r="X63" s="118">
        <v>0</v>
      </c>
      <c r="Y63" s="119">
        <v>-5</v>
      </c>
      <c r="Z63" s="120"/>
      <c r="AA63" s="121"/>
      <c r="AB63" s="118">
        <v>-5.25</v>
      </c>
      <c r="AC63" s="122">
        <v>-2.5</v>
      </c>
      <c r="AE63" s="140"/>
      <c r="AF63" s="140"/>
      <c r="AG63" s="140"/>
      <c r="AH63" s="140"/>
      <c r="AI63" s="140"/>
      <c r="AJ63" s="140"/>
    </row>
    <row r="64" spans="1:36" x14ac:dyDescent="0.3">
      <c r="A64" s="4">
        <v>57</v>
      </c>
      <c r="B64" s="115">
        <v>-4.1111111111111107</v>
      </c>
      <c r="C64" s="101">
        <v>-5.25</v>
      </c>
      <c r="D64" s="101">
        <v>-4</v>
      </c>
      <c r="E64" s="101">
        <v>-2</v>
      </c>
      <c r="F64" s="101">
        <v>-2</v>
      </c>
      <c r="G64" s="101"/>
      <c r="H64" s="145"/>
      <c r="I64" s="154">
        <v>-7.2124756335282647E-2</v>
      </c>
      <c r="J64" s="155">
        <v>-9.2105263157894732E-2</v>
      </c>
      <c r="K64" s="155">
        <v>-7.0175438596491224E-2</v>
      </c>
      <c r="L64" s="155">
        <v>-3.5087719298245612E-2</v>
      </c>
      <c r="M64" s="155">
        <v>-3.5087719298245612E-2</v>
      </c>
      <c r="N64" s="156" t="s">
        <v>49</v>
      </c>
      <c r="O64" s="148"/>
      <c r="P64" s="4">
        <v>57</v>
      </c>
      <c r="Q64" s="86">
        <v>9</v>
      </c>
      <c r="R64" s="86">
        <v>4</v>
      </c>
      <c r="S64" s="86">
        <v>3</v>
      </c>
      <c r="T64" s="86">
        <v>1</v>
      </c>
      <c r="U64" s="86">
        <v>1</v>
      </c>
      <c r="V64" s="116"/>
      <c r="W64" s="97"/>
      <c r="X64" s="118">
        <v>-5.25</v>
      </c>
      <c r="Y64" s="119">
        <v>-3.5</v>
      </c>
      <c r="Z64" s="120">
        <v>-2</v>
      </c>
      <c r="AA64" s="121">
        <v>1</v>
      </c>
      <c r="AB64" s="118"/>
      <c r="AC64" s="122"/>
      <c r="AE64" s="140"/>
      <c r="AF64" s="140"/>
      <c r="AG64" s="140"/>
      <c r="AH64" s="140"/>
      <c r="AI64" s="140"/>
      <c r="AJ64" s="140"/>
    </row>
    <row r="65" spans="1:36" x14ac:dyDescent="0.3">
      <c r="A65" s="4">
        <v>58</v>
      </c>
      <c r="B65" s="115">
        <v>-6</v>
      </c>
      <c r="C65" s="101">
        <v>-4.5</v>
      </c>
      <c r="D65" s="101">
        <v>-4</v>
      </c>
      <c r="E65" s="101"/>
      <c r="F65" s="101">
        <v>-8.5</v>
      </c>
      <c r="G65" s="101"/>
      <c r="H65" s="145"/>
      <c r="I65" s="154">
        <v>-0.10344827586206896</v>
      </c>
      <c r="J65" s="155">
        <v>-7.7586206896551727E-2</v>
      </c>
      <c r="K65" s="155">
        <v>-6.8965517241379309E-2</v>
      </c>
      <c r="L65" s="155" t="s">
        <v>49</v>
      </c>
      <c r="M65" s="155">
        <v>-0.14655172413793102</v>
      </c>
      <c r="N65" s="156" t="s">
        <v>49</v>
      </c>
      <c r="O65" s="148"/>
      <c r="P65" s="4">
        <v>58</v>
      </c>
      <c r="Q65" s="86">
        <v>5</v>
      </c>
      <c r="R65" s="86">
        <v>2</v>
      </c>
      <c r="S65" s="86">
        <v>1</v>
      </c>
      <c r="T65" s="86"/>
      <c r="U65" s="86">
        <v>2</v>
      </c>
      <c r="V65" s="116"/>
      <c r="W65" s="97"/>
      <c r="X65" s="118">
        <v>-4.5</v>
      </c>
      <c r="Y65" s="119">
        <v>-5.5</v>
      </c>
      <c r="Z65" s="120"/>
      <c r="AA65" s="121"/>
      <c r="AB65" s="118"/>
      <c r="AC65" s="122"/>
      <c r="AE65" s="140"/>
      <c r="AF65" s="140"/>
      <c r="AG65" s="140"/>
      <c r="AH65" s="140"/>
      <c r="AI65" s="140"/>
      <c r="AJ65" s="140"/>
    </row>
    <row r="66" spans="1:36" x14ac:dyDescent="0.3">
      <c r="A66" s="4">
        <v>59</v>
      </c>
      <c r="B66" s="115">
        <v>-5.7142857142857144</v>
      </c>
      <c r="C66" s="101">
        <v>-6</v>
      </c>
      <c r="D66" s="101">
        <v>-9</v>
      </c>
      <c r="E66" s="101">
        <v>-1</v>
      </c>
      <c r="F66" s="101">
        <v>-2</v>
      </c>
      <c r="G66" s="101">
        <v>-15</v>
      </c>
      <c r="H66" s="145"/>
      <c r="I66" s="154">
        <v>-9.6852300242130748E-2</v>
      </c>
      <c r="J66" s="155">
        <v>-0.10169491525423729</v>
      </c>
      <c r="K66" s="155">
        <v>-0.15254237288135594</v>
      </c>
      <c r="L66" s="155">
        <v>-1.6949152542372881E-2</v>
      </c>
      <c r="M66" s="155">
        <v>-3.3898305084745763E-2</v>
      </c>
      <c r="N66" s="156">
        <v>-0.25423728813559321</v>
      </c>
      <c r="O66" s="148"/>
      <c r="P66" s="4">
        <v>59</v>
      </c>
      <c r="Q66" s="86">
        <v>7</v>
      </c>
      <c r="R66" s="86">
        <v>2</v>
      </c>
      <c r="S66" s="86">
        <v>1</v>
      </c>
      <c r="T66" s="86">
        <v>2</v>
      </c>
      <c r="U66" s="86">
        <v>1</v>
      </c>
      <c r="V66" s="116">
        <v>1</v>
      </c>
      <c r="W66" s="97"/>
      <c r="X66" s="118">
        <v>-6</v>
      </c>
      <c r="Y66" s="119">
        <v>-2.5</v>
      </c>
      <c r="Z66" s="120">
        <v>-1</v>
      </c>
      <c r="AA66" s="121">
        <v>-2.5</v>
      </c>
      <c r="AB66" s="118">
        <v>-15</v>
      </c>
      <c r="AC66" s="122">
        <v>-3</v>
      </c>
      <c r="AE66" s="140"/>
      <c r="AF66" s="140"/>
      <c r="AG66" s="140"/>
      <c r="AH66" s="140"/>
      <c r="AI66" s="140"/>
      <c r="AJ66" s="140"/>
    </row>
    <row r="67" spans="1:36" x14ac:dyDescent="0.3">
      <c r="A67" s="4">
        <v>60</v>
      </c>
      <c r="B67" s="115">
        <v>-8</v>
      </c>
      <c r="C67" s="101">
        <v>-4</v>
      </c>
      <c r="D67" s="101"/>
      <c r="E67" s="101"/>
      <c r="F67" s="101">
        <v>-19</v>
      </c>
      <c r="G67" s="101">
        <v>-5.666666666666667</v>
      </c>
      <c r="H67" s="145"/>
      <c r="I67" s="154">
        <v>-0.13333333333333333</v>
      </c>
      <c r="J67" s="155">
        <v>-6.6666666666666666E-2</v>
      </c>
      <c r="K67" s="155" t="s">
        <v>49</v>
      </c>
      <c r="L67" s="155" t="s">
        <v>49</v>
      </c>
      <c r="M67" s="155">
        <v>-0.31666666666666665</v>
      </c>
      <c r="N67" s="156">
        <v>-9.4444444444444456E-2</v>
      </c>
      <c r="O67" s="148"/>
      <c r="P67" s="4">
        <v>60</v>
      </c>
      <c r="Q67" s="86">
        <v>5</v>
      </c>
      <c r="R67" s="86">
        <v>1</v>
      </c>
      <c r="S67" s="86"/>
      <c r="T67" s="86"/>
      <c r="U67" s="86">
        <v>1</v>
      </c>
      <c r="V67" s="116">
        <v>3</v>
      </c>
      <c r="W67" s="97"/>
      <c r="X67" s="118">
        <v>-4</v>
      </c>
      <c r="Y67" s="119">
        <v>3</v>
      </c>
      <c r="Z67" s="120"/>
      <c r="AA67" s="121"/>
      <c r="AB67" s="118">
        <v>-5.666666666666667</v>
      </c>
      <c r="AC67" s="122">
        <v>-3.6666666666666665</v>
      </c>
      <c r="AE67" s="140"/>
      <c r="AF67" s="140"/>
      <c r="AG67" s="140"/>
      <c r="AH67" s="140"/>
      <c r="AI67" s="140"/>
      <c r="AJ67" s="140"/>
    </row>
    <row r="68" spans="1:36" x14ac:dyDescent="0.3">
      <c r="A68" s="4">
        <v>61</v>
      </c>
      <c r="B68" s="115">
        <v>-2.5833333333333335</v>
      </c>
      <c r="C68" s="101">
        <v>-2</v>
      </c>
      <c r="D68" s="101">
        <v>0</v>
      </c>
      <c r="E68" s="101">
        <v>-4</v>
      </c>
      <c r="F68" s="101">
        <v>-3.5</v>
      </c>
      <c r="G68" s="101">
        <v>-2.3333333333333335</v>
      </c>
      <c r="H68" s="145"/>
      <c r="I68" s="154">
        <v>-4.234972677595629E-2</v>
      </c>
      <c r="J68" s="155">
        <v>-3.2786885245901641E-2</v>
      </c>
      <c r="K68" s="155">
        <v>0</v>
      </c>
      <c r="L68" s="155">
        <v>-6.5573770491803282E-2</v>
      </c>
      <c r="M68" s="155">
        <v>-5.737704918032787E-2</v>
      </c>
      <c r="N68" s="156">
        <v>-3.825136612021858E-2</v>
      </c>
      <c r="O68" s="148"/>
      <c r="P68" s="4">
        <v>61</v>
      </c>
      <c r="Q68" s="86">
        <v>12</v>
      </c>
      <c r="R68" s="86">
        <v>1</v>
      </c>
      <c r="S68" s="86">
        <v>1</v>
      </c>
      <c r="T68" s="86">
        <v>2</v>
      </c>
      <c r="U68" s="86">
        <v>2</v>
      </c>
      <c r="V68" s="116">
        <v>6</v>
      </c>
      <c r="W68" s="97"/>
      <c r="X68" s="118">
        <v>-2</v>
      </c>
      <c r="Y68" s="119">
        <v>0</v>
      </c>
      <c r="Z68" s="120">
        <v>-4</v>
      </c>
      <c r="AA68" s="121">
        <v>-12</v>
      </c>
      <c r="AB68" s="118">
        <v>-2.3333333333333335</v>
      </c>
      <c r="AC68" s="122">
        <v>-0.5</v>
      </c>
      <c r="AE68" s="140"/>
      <c r="AF68" s="140"/>
      <c r="AG68" s="140"/>
      <c r="AH68" s="140"/>
      <c r="AI68" s="140"/>
      <c r="AJ68" s="140"/>
    </row>
    <row r="69" spans="1:36" x14ac:dyDescent="0.3">
      <c r="A69" s="4">
        <v>62</v>
      </c>
      <c r="B69" s="115">
        <v>-8.5</v>
      </c>
      <c r="C69" s="101">
        <v>-5</v>
      </c>
      <c r="D69" s="101">
        <v>-10.25</v>
      </c>
      <c r="E69" s="101">
        <v>-11.5</v>
      </c>
      <c r="F69" s="101"/>
      <c r="G69" s="101">
        <v>1</v>
      </c>
      <c r="H69" s="145"/>
      <c r="I69" s="154">
        <v>-0.13709677419354838</v>
      </c>
      <c r="J69" s="155">
        <v>-8.0645161290322578E-2</v>
      </c>
      <c r="K69" s="155">
        <v>-0.16532258064516128</v>
      </c>
      <c r="L69" s="155">
        <v>-0.18548387096774194</v>
      </c>
      <c r="M69" s="155" t="s">
        <v>49</v>
      </c>
      <c r="N69" s="156">
        <v>1.6129032258064516E-2</v>
      </c>
      <c r="O69" s="148"/>
      <c r="P69" s="4">
        <v>62</v>
      </c>
      <c r="Q69" s="86">
        <v>8</v>
      </c>
      <c r="R69" s="86">
        <v>1</v>
      </c>
      <c r="S69" s="86">
        <v>4</v>
      </c>
      <c r="T69" s="86">
        <v>2</v>
      </c>
      <c r="U69" s="86"/>
      <c r="V69" s="116">
        <v>1</v>
      </c>
      <c r="W69" s="97"/>
      <c r="X69" s="118">
        <v>-5</v>
      </c>
      <c r="Y69" s="119">
        <v>-7</v>
      </c>
      <c r="Z69" s="120">
        <v>-11.5</v>
      </c>
      <c r="AA69" s="121">
        <v>-13.5</v>
      </c>
      <c r="AB69" s="118">
        <v>1</v>
      </c>
      <c r="AC69" s="122">
        <v>2</v>
      </c>
      <c r="AE69" s="140"/>
      <c r="AF69" s="140"/>
      <c r="AG69" s="140"/>
      <c r="AH69" s="140"/>
      <c r="AI69" s="140"/>
      <c r="AJ69" s="140"/>
    </row>
    <row r="70" spans="1:36" x14ac:dyDescent="0.3">
      <c r="A70" s="4">
        <v>63</v>
      </c>
      <c r="B70" s="115">
        <v>-5</v>
      </c>
      <c r="C70" s="101">
        <v>-6.5</v>
      </c>
      <c r="D70" s="101"/>
      <c r="E70" s="101"/>
      <c r="F70" s="101">
        <v>-1</v>
      </c>
      <c r="G70" s="101">
        <v>-6</v>
      </c>
      <c r="H70" s="145"/>
      <c r="I70" s="154">
        <v>-7.9365079365079361E-2</v>
      </c>
      <c r="J70" s="155">
        <v>-0.10317460317460317</v>
      </c>
      <c r="K70" s="155" t="s">
        <v>49</v>
      </c>
      <c r="L70" s="155" t="s">
        <v>49</v>
      </c>
      <c r="M70" s="155">
        <v>-1.5873015873015872E-2</v>
      </c>
      <c r="N70" s="156">
        <v>-9.5238095238095233E-2</v>
      </c>
      <c r="O70" s="148"/>
      <c r="P70" s="4">
        <v>63</v>
      </c>
      <c r="Q70" s="86">
        <v>4</v>
      </c>
      <c r="R70" s="86">
        <v>2</v>
      </c>
      <c r="S70" s="86"/>
      <c r="T70" s="86"/>
      <c r="U70" s="86">
        <v>1</v>
      </c>
      <c r="V70" s="116">
        <v>1</v>
      </c>
      <c r="W70" s="97"/>
      <c r="X70" s="118">
        <v>-6.5</v>
      </c>
      <c r="Y70" s="119">
        <v>-5</v>
      </c>
      <c r="Z70" s="120"/>
      <c r="AA70" s="121"/>
      <c r="AB70" s="118">
        <v>-6</v>
      </c>
      <c r="AC70" s="122">
        <v>2</v>
      </c>
      <c r="AE70" s="140"/>
      <c r="AF70" s="140"/>
      <c r="AG70" s="140"/>
      <c r="AH70" s="140"/>
      <c r="AI70" s="140"/>
      <c r="AJ70" s="140"/>
    </row>
    <row r="71" spans="1:36" x14ac:dyDescent="0.3">
      <c r="A71" s="4">
        <v>64</v>
      </c>
      <c r="B71" s="115">
        <v>-9</v>
      </c>
      <c r="C71" s="101">
        <v>-5.5</v>
      </c>
      <c r="D71" s="101">
        <v>-5</v>
      </c>
      <c r="E71" s="101"/>
      <c r="F71" s="101">
        <v>-20</v>
      </c>
      <c r="G71" s="101"/>
      <c r="H71" s="145"/>
      <c r="I71" s="154">
        <v>-0.140625</v>
      </c>
      <c r="J71" s="155">
        <v>-8.59375E-2</v>
      </c>
      <c r="K71" s="155">
        <v>-7.8125E-2</v>
      </c>
      <c r="L71" s="155" t="s">
        <v>49</v>
      </c>
      <c r="M71" s="155">
        <v>-0.3125</v>
      </c>
      <c r="N71" s="156" t="s">
        <v>49</v>
      </c>
      <c r="O71" s="148"/>
      <c r="P71" s="4">
        <v>64</v>
      </c>
      <c r="Q71" s="86">
        <v>4</v>
      </c>
      <c r="R71" s="86">
        <v>2</v>
      </c>
      <c r="S71" s="86">
        <v>1</v>
      </c>
      <c r="T71" s="86"/>
      <c r="U71" s="86">
        <v>1</v>
      </c>
      <c r="V71" s="116"/>
      <c r="W71" s="97"/>
      <c r="X71" s="118">
        <v>-5.5</v>
      </c>
      <c r="Y71" s="119">
        <v>-2.5</v>
      </c>
      <c r="Z71" s="120"/>
      <c r="AA71" s="121"/>
      <c r="AB71" s="118"/>
      <c r="AC71" s="122"/>
      <c r="AE71" s="140"/>
      <c r="AF71" s="140"/>
      <c r="AG71" s="140"/>
      <c r="AH71" s="140"/>
      <c r="AI71" s="140"/>
      <c r="AJ71" s="140"/>
    </row>
    <row r="72" spans="1:36" x14ac:dyDescent="0.3">
      <c r="A72" s="4">
        <v>65</v>
      </c>
      <c r="B72" s="115">
        <v>-9</v>
      </c>
      <c r="C72" s="101">
        <v>-9</v>
      </c>
      <c r="D72" s="101"/>
      <c r="E72" s="101"/>
      <c r="F72" s="101"/>
      <c r="G72" s="101">
        <v>-9</v>
      </c>
      <c r="H72" s="145"/>
      <c r="I72" s="154">
        <v>-0.13846153846153847</v>
      </c>
      <c r="J72" s="155">
        <v>-0.13846153846153847</v>
      </c>
      <c r="K72" s="155" t="s">
        <v>49</v>
      </c>
      <c r="L72" s="155" t="s">
        <v>49</v>
      </c>
      <c r="M72" s="155" t="s">
        <v>49</v>
      </c>
      <c r="N72" s="156">
        <v>-0.13846153846153847</v>
      </c>
      <c r="O72" s="148"/>
      <c r="P72" s="4">
        <v>65</v>
      </c>
      <c r="Q72" s="86">
        <v>3</v>
      </c>
      <c r="R72" s="86">
        <v>1</v>
      </c>
      <c r="S72" s="86"/>
      <c r="T72" s="86"/>
      <c r="U72" s="86"/>
      <c r="V72" s="116">
        <v>2</v>
      </c>
      <c r="W72" s="97"/>
      <c r="X72" s="118">
        <v>-9</v>
      </c>
      <c r="Y72" s="119">
        <v>-7</v>
      </c>
      <c r="Z72" s="120"/>
      <c r="AA72" s="121"/>
      <c r="AB72" s="118">
        <v>-9</v>
      </c>
      <c r="AC72" s="122">
        <v>-8.5</v>
      </c>
      <c r="AE72" s="140"/>
      <c r="AF72" s="140"/>
      <c r="AG72" s="140"/>
      <c r="AH72" s="140"/>
      <c r="AI72" s="140"/>
      <c r="AJ72" s="140"/>
    </row>
    <row r="73" spans="1:36" x14ac:dyDescent="0.3">
      <c r="A73" s="4">
        <v>66</v>
      </c>
      <c r="B73" s="115">
        <v>-3.5</v>
      </c>
      <c r="C73" s="101"/>
      <c r="D73" s="101">
        <v>-10</v>
      </c>
      <c r="E73" s="101">
        <v>8</v>
      </c>
      <c r="F73" s="101">
        <v>-1</v>
      </c>
      <c r="G73" s="101">
        <v>-11</v>
      </c>
      <c r="H73" s="145"/>
      <c r="I73" s="154">
        <v>-5.3030303030303032E-2</v>
      </c>
      <c r="J73" s="155" t="s">
        <v>49</v>
      </c>
      <c r="K73" s="155">
        <v>-0.15151515151515152</v>
      </c>
      <c r="L73" s="155">
        <v>0.12121212121212122</v>
      </c>
      <c r="M73" s="155">
        <v>-1.5151515151515152E-2</v>
      </c>
      <c r="N73" s="156">
        <v>-0.16666666666666666</v>
      </c>
      <c r="O73" s="148"/>
      <c r="P73" s="4">
        <v>66</v>
      </c>
      <c r="Q73" s="86">
        <v>4</v>
      </c>
      <c r="R73" s="86"/>
      <c r="S73" s="86">
        <v>1</v>
      </c>
      <c r="T73" s="86">
        <v>1</v>
      </c>
      <c r="U73" s="86">
        <v>1</v>
      </c>
      <c r="V73" s="116">
        <v>1</v>
      </c>
      <c r="W73" s="97"/>
      <c r="X73" s="118"/>
      <c r="Y73" s="119"/>
      <c r="Z73" s="120">
        <v>8</v>
      </c>
      <c r="AA73" s="121">
        <v>-1</v>
      </c>
      <c r="AB73" s="118">
        <v>-11</v>
      </c>
      <c r="AC73" s="122">
        <v>-4</v>
      </c>
      <c r="AE73" s="140"/>
      <c r="AF73" s="140"/>
      <c r="AG73" s="140"/>
      <c r="AH73" s="140"/>
      <c r="AI73" s="140"/>
      <c r="AJ73" s="140"/>
    </row>
    <row r="74" spans="1:36" x14ac:dyDescent="0.3">
      <c r="A74" s="4">
        <v>67</v>
      </c>
      <c r="B74" s="115">
        <v>-10.5</v>
      </c>
      <c r="C74" s="101">
        <v>-4.5</v>
      </c>
      <c r="D74" s="101"/>
      <c r="E74" s="101"/>
      <c r="F74" s="101">
        <v>-20</v>
      </c>
      <c r="G74" s="101">
        <v>-13</v>
      </c>
      <c r="H74" s="145"/>
      <c r="I74" s="154">
        <v>-0.15671641791044777</v>
      </c>
      <c r="J74" s="155">
        <v>-6.7164179104477612E-2</v>
      </c>
      <c r="K74" s="155" t="s">
        <v>49</v>
      </c>
      <c r="L74" s="155" t="s">
        <v>49</v>
      </c>
      <c r="M74" s="155">
        <v>-0.29850746268656714</v>
      </c>
      <c r="N74" s="156">
        <v>-0.19402985074626866</v>
      </c>
      <c r="O74" s="148"/>
      <c r="P74" s="4">
        <v>67</v>
      </c>
      <c r="Q74" s="86">
        <v>4</v>
      </c>
      <c r="R74" s="86">
        <v>2</v>
      </c>
      <c r="S74" s="86"/>
      <c r="T74" s="86"/>
      <c r="U74" s="86">
        <v>1</v>
      </c>
      <c r="V74" s="116">
        <v>1</v>
      </c>
      <c r="W74" s="97"/>
      <c r="X74" s="118">
        <v>-4.5</v>
      </c>
      <c r="Y74" s="119">
        <v>-7</v>
      </c>
      <c r="Z74" s="120"/>
      <c r="AA74" s="121"/>
      <c r="AB74" s="118">
        <v>-13</v>
      </c>
      <c r="AC74" s="122">
        <v>-2</v>
      </c>
      <c r="AE74" s="140"/>
      <c r="AF74" s="140"/>
      <c r="AG74" s="140"/>
      <c r="AH74" s="140"/>
      <c r="AI74" s="140"/>
      <c r="AJ74" s="140"/>
    </row>
    <row r="75" spans="1:36" x14ac:dyDescent="0.3">
      <c r="A75" s="4">
        <v>68</v>
      </c>
      <c r="B75" s="115">
        <v>-7</v>
      </c>
      <c r="C75" s="101"/>
      <c r="D75" s="101"/>
      <c r="E75" s="101">
        <v>2</v>
      </c>
      <c r="F75" s="101">
        <v>-10</v>
      </c>
      <c r="G75" s="101"/>
      <c r="H75" s="145"/>
      <c r="I75" s="154">
        <v>-0.10294117647058823</v>
      </c>
      <c r="J75" s="155" t="s">
        <v>49</v>
      </c>
      <c r="K75" s="155" t="s">
        <v>49</v>
      </c>
      <c r="L75" s="155">
        <v>2.9411764705882353E-2</v>
      </c>
      <c r="M75" s="155">
        <v>-0.14705882352941177</v>
      </c>
      <c r="N75" s="156" t="s">
        <v>49</v>
      </c>
      <c r="O75" s="148"/>
      <c r="P75" s="4">
        <v>68</v>
      </c>
      <c r="Q75" s="86">
        <v>4</v>
      </c>
      <c r="R75" s="86"/>
      <c r="S75" s="86"/>
      <c r="T75" s="86">
        <v>1</v>
      </c>
      <c r="U75" s="86">
        <v>3</v>
      </c>
      <c r="V75" s="116"/>
      <c r="W75" s="97"/>
      <c r="X75" s="118"/>
      <c r="Y75" s="119"/>
      <c r="Z75" s="120">
        <v>2</v>
      </c>
      <c r="AA75" s="121">
        <v>-11</v>
      </c>
      <c r="AB75" s="118"/>
      <c r="AC75" s="122"/>
      <c r="AE75" s="140"/>
      <c r="AF75" s="140"/>
      <c r="AG75" s="140"/>
      <c r="AH75" s="140"/>
      <c r="AI75" s="140"/>
      <c r="AJ75" s="140"/>
    </row>
    <row r="76" spans="1:36" x14ac:dyDescent="0.3">
      <c r="A76" s="4">
        <v>69</v>
      </c>
      <c r="B76" s="115">
        <v>-8</v>
      </c>
      <c r="C76" s="101">
        <v>-2</v>
      </c>
      <c r="D76" s="101">
        <v>-11</v>
      </c>
      <c r="E76" s="101"/>
      <c r="F76" s="101"/>
      <c r="G76" s="101">
        <v>-11</v>
      </c>
      <c r="H76" s="145"/>
      <c r="I76" s="154">
        <v>-0.11594202898550725</v>
      </c>
      <c r="J76" s="155">
        <v>-2.8985507246376812E-2</v>
      </c>
      <c r="K76" s="155">
        <v>-0.15942028985507245</v>
      </c>
      <c r="L76" s="155" t="s">
        <v>49</v>
      </c>
      <c r="M76" s="155" t="s">
        <v>49</v>
      </c>
      <c r="N76" s="156">
        <v>-0.15942028985507245</v>
      </c>
      <c r="O76" s="148"/>
      <c r="P76" s="4">
        <v>69</v>
      </c>
      <c r="Q76" s="86">
        <v>3</v>
      </c>
      <c r="R76" s="86">
        <v>1</v>
      </c>
      <c r="S76" s="86">
        <v>1</v>
      </c>
      <c r="T76" s="86"/>
      <c r="U76" s="86"/>
      <c r="V76" s="116">
        <v>1</v>
      </c>
      <c r="W76" s="97"/>
      <c r="X76" s="118">
        <v>-2</v>
      </c>
      <c r="Y76" s="119">
        <v>-3</v>
      </c>
      <c r="Z76" s="120"/>
      <c r="AA76" s="121"/>
      <c r="AB76" s="118">
        <v>-11</v>
      </c>
      <c r="AC76" s="122">
        <v>-4</v>
      </c>
      <c r="AE76" s="140"/>
      <c r="AF76" s="140"/>
      <c r="AG76" s="140"/>
      <c r="AH76" s="140"/>
      <c r="AI76" s="140"/>
      <c r="AJ76" s="140"/>
    </row>
    <row r="77" spans="1:36" x14ac:dyDescent="0.3">
      <c r="A77" s="4">
        <v>70</v>
      </c>
      <c r="B77" s="115">
        <v>-11.5</v>
      </c>
      <c r="C77" s="101"/>
      <c r="D77" s="101"/>
      <c r="E77" s="101"/>
      <c r="F77" s="101">
        <v>-12</v>
      </c>
      <c r="G77" s="86">
        <v>-11</v>
      </c>
      <c r="H77" s="145"/>
      <c r="I77" s="154">
        <v>-0.16428571428571428</v>
      </c>
      <c r="J77" s="155" t="s">
        <v>49</v>
      </c>
      <c r="K77" s="155" t="s">
        <v>49</v>
      </c>
      <c r="L77" s="155" t="s">
        <v>49</v>
      </c>
      <c r="M77" s="155">
        <v>-0.17142857142857143</v>
      </c>
      <c r="N77" s="156">
        <v>-0.15714285714285714</v>
      </c>
      <c r="O77" s="148"/>
      <c r="P77" s="4">
        <v>70</v>
      </c>
      <c r="Q77" s="86">
        <v>2</v>
      </c>
      <c r="R77" s="86"/>
      <c r="S77" s="86"/>
      <c r="T77" s="86"/>
      <c r="U77" s="86">
        <v>1</v>
      </c>
      <c r="V77" s="116">
        <v>1</v>
      </c>
      <c r="W77" s="97"/>
      <c r="X77" s="118"/>
      <c r="Y77" s="119"/>
      <c r="Z77" s="120"/>
      <c r="AA77" s="121"/>
      <c r="AB77" s="124">
        <v>-11</v>
      </c>
      <c r="AC77" s="125">
        <v>-9</v>
      </c>
      <c r="AE77" s="140"/>
      <c r="AF77" s="140"/>
      <c r="AG77" s="140"/>
      <c r="AH77" s="140"/>
      <c r="AI77" s="140"/>
      <c r="AJ77" s="140"/>
    </row>
    <row r="78" spans="1:36" x14ac:dyDescent="0.3">
      <c r="A78" s="4">
        <v>71</v>
      </c>
      <c r="B78" s="115">
        <v>-12.75</v>
      </c>
      <c r="C78" s="101">
        <v>-14</v>
      </c>
      <c r="D78" s="101"/>
      <c r="E78" s="101"/>
      <c r="F78" s="101">
        <v>-11.5</v>
      </c>
      <c r="G78" s="86"/>
      <c r="H78" s="145"/>
      <c r="I78" s="154">
        <v>-0.1795774647887324</v>
      </c>
      <c r="J78" s="155">
        <v>-0.19718309859154928</v>
      </c>
      <c r="K78" s="155" t="s">
        <v>49</v>
      </c>
      <c r="L78" s="155" t="s">
        <v>49</v>
      </c>
      <c r="M78" s="155">
        <v>-0.1619718309859155</v>
      </c>
      <c r="N78" s="156" t="s">
        <v>49</v>
      </c>
      <c r="O78" s="148"/>
      <c r="P78" s="4">
        <v>71</v>
      </c>
      <c r="Q78" s="86">
        <v>4</v>
      </c>
      <c r="R78" s="86">
        <v>2</v>
      </c>
      <c r="S78" s="86"/>
      <c r="T78" s="86"/>
      <c r="U78" s="86">
        <v>2</v>
      </c>
      <c r="V78" s="116"/>
      <c r="W78" s="97"/>
      <c r="X78" s="118">
        <v>-14</v>
      </c>
      <c r="Y78" s="119">
        <v>-10</v>
      </c>
      <c r="Z78" s="120"/>
      <c r="AA78" s="121"/>
      <c r="AB78" s="124"/>
      <c r="AC78" s="125"/>
      <c r="AE78" s="140"/>
      <c r="AF78" s="140"/>
      <c r="AG78" s="140"/>
      <c r="AH78" s="140"/>
      <c r="AI78" s="140"/>
      <c r="AJ78" s="140"/>
    </row>
    <row r="79" spans="1:36" x14ac:dyDescent="0.3">
      <c r="A79" s="4">
        <v>72</v>
      </c>
      <c r="B79" s="115">
        <v>-7.5</v>
      </c>
      <c r="C79" s="101"/>
      <c r="D79" s="101"/>
      <c r="E79" s="101"/>
      <c r="F79" s="101">
        <v>-7.5</v>
      </c>
      <c r="G79" s="86"/>
      <c r="H79" s="145"/>
      <c r="I79" s="154">
        <v>-0.10416666666666667</v>
      </c>
      <c r="J79" s="155" t="s">
        <v>49</v>
      </c>
      <c r="K79" s="155" t="s">
        <v>49</v>
      </c>
      <c r="L79" s="155" t="s">
        <v>49</v>
      </c>
      <c r="M79" s="155">
        <v>-0.10416666666666667</v>
      </c>
      <c r="N79" s="156" t="s">
        <v>49</v>
      </c>
      <c r="O79" s="148"/>
      <c r="P79" s="4">
        <v>72</v>
      </c>
      <c r="Q79" s="86">
        <v>2</v>
      </c>
      <c r="R79" s="86"/>
      <c r="S79" s="86"/>
      <c r="T79" s="86"/>
      <c r="U79" s="86">
        <v>2</v>
      </c>
      <c r="V79" s="116"/>
      <c r="W79" s="97"/>
      <c r="X79" s="118"/>
      <c r="Y79" s="119"/>
      <c r="Z79" s="120"/>
      <c r="AA79" s="121"/>
      <c r="AB79" s="124"/>
      <c r="AC79" s="125">
        <v>2</v>
      </c>
      <c r="AE79" s="140"/>
      <c r="AF79" s="140"/>
      <c r="AG79" s="140"/>
      <c r="AH79" s="140"/>
      <c r="AI79" s="140"/>
      <c r="AJ79" s="140"/>
    </row>
    <row r="80" spans="1:36" x14ac:dyDescent="0.3">
      <c r="A80" s="4">
        <v>78</v>
      </c>
      <c r="B80" s="115">
        <v>6</v>
      </c>
      <c r="C80" s="101"/>
      <c r="D80" s="101"/>
      <c r="E80" s="101"/>
      <c r="F80" s="101"/>
      <c r="G80" s="101">
        <v>6</v>
      </c>
      <c r="H80" s="145"/>
      <c r="I80" s="154">
        <v>7.6923076923076927E-2</v>
      </c>
      <c r="J80" s="155" t="s">
        <v>49</v>
      </c>
      <c r="K80" s="155" t="s">
        <v>49</v>
      </c>
      <c r="L80" s="155" t="s">
        <v>49</v>
      </c>
      <c r="M80" s="155" t="s">
        <v>49</v>
      </c>
      <c r="N80" s="156">
        <v>7.6923076923076927E-2</v>
      </c>
      <c r="O80" s="148"/>
      <c r="P80" s="4">
        <v>78</v>
      </c>
      <c r="Q80" s="86">
        <v>1</v>
      </c>
      <c r="R80" s="86"/>
      <c r="S80" s="86"/>
      <c r="T80" s="86"/>
      <c r="U80" s="86"/>
      <c r="V80" s="116">
        <v>1</v>
      </c>
      <c r="W80" s="97"/>
      <c r="X80" s="118"/>
      <c r="Y80" s="119">
        <v>3.6396724294813468E-3</v>
      </c>
      <c r="Z80" s="120"/>
      <c r="AA80" s="121">
        <v>-0.14799999999999999</v>
      </c>
      <c r="AB80" s="118">
        <v>6</v>
      </c>
      <c r="AC80" s="122">
        <v>-2.7044430135222151E-2</v>
      </c>
      <c r="AE80" s="140"/>
      <c r="AF80" s="140"/>
      <c r="AG80" s="140"/>
      <c r="AH80" s="140"/>
      <c r="AI80" s="140"/>
      <c r="AJ80" s="140"/>
    </row>
    <row r="81" spans="1:29" x14ac:dyDescent="0.3">
      <c r="A81" s="4">
        <v>88</v>
      </c>
      <c r="B81" s="115">
        <v>-29</v>
      </c>
      <c r="C81" s="101"/>
      <c r="D81" s="101"/>
      <c r="E81" s="101"/>
      <c r="F81" s="101">
        <v>-29</v>
      </c>
      <c r="G81" s="101"/>
      <c r="H81" s="145"/>
      <c r="I81" s="154">
        <v>-0.32954545454545453</v>
      </c>
      <c r="J81" s="155" t="s">
        <v>49</v>
      </c>
      <c r="K81" s="155" t="s">
        <v>49</v>
      </c>
      <c r="L81" s="155" t="s">
        <v>49</v>
      </c>
      <c r="M81" s="155">
        <v>-0.32954545454545453</v>
      </c>
      <c r="N81" s="156" t="s">
        <v>49</v>
      </c>
      <c r="O81" s="148"/>
      <c r="P81" s="4">
        <v>88</v>
      </c>
      <c r="Q81" s="86">
        <v>1</v>
      </c>
      <c r="R81" s="86"/>
      <c r="S81" s="86"/>
      <c r="T81" s="86"/>
      <c r="U81" s="86">
        <v>1</v>
      </c>
      <c r="V81" s="116"/>
      <c r="W81" s="97"/>
      <c r="X81" s="118"/>
      <c r="Y81" s="119"/>
      <c r="Z81" s="120"/>
      <c r="AA81" s="121"/>
      <c r="AB81" s="118"/>
      <c r="AC81" s="122"/>
    </row>
    <row r="82" spans="1:29" x14ac:dyDescent="0.3">
      <c r="A82" s="4"/>
      <c r="B82" s="115"/>
      <c r="C82" s="101"/>
      <c r="D82" s="101"/>
      <c r="E82" s="101"/>
      <c r="F82" s="101"/>
      <c r="G82" s="101"/>
      <c r="H82" s="145"/>
      <c r="I82" s="153"/>
      <c r="J82" s="86"/>
      <c r="K82" s="86"/>
      <c r="L82" s="86"/>
      <c r="M82" s="86"/>
      <c r="N82" s="87"/>
      <c r="O82" s="148"/>
      <c r="P82" s="117"/>
      <c r="Q82" s="86"/>
      <c r="R82" s="86"/>
      <c r="S82" s="86"/>
      <c r="T82" s="86"/>
      <c r="U82" s="86"/>
      <c r="V82" s="116"/>
      <c r="W82" s="97"/>
      <c r="X82" s="118"/>
      <c r="Y82" s="119"/>
      <c r="Z82" s="120"/>
      <c r="AA82" s="121"/>
      <c r="AB82" s="118"/>
      <c r="AC82" s="122"/>
    </row>
    <row r="83" spans="1:29" ht="16.2" thickBot="1" x14ac:dyDescent="0.35">
      <c r="A83" s="126" t="s">
        <v>13</v>
      </c>
      <c r="B83" s="127">
        <v>-0.11977018267530937</v>
      </c>
      <c r="C83" s="128">
        <v>-0.18835304822565968</v>
      </c>
      <c r="D83" s="128">
        <v>8.3963691376701968E-2</v>
      </c>
      <c r="E83" s="128">
        <v>5.6000000000000001E-2</v>
      </c>
      <c r="F83" s="128">
        <v>-0.27906976744186046</v>
      </c>
      <c r="G83" s="128">
        <v>-0.11783644558918223</v>
      </c>
      <c r="H83" s="146"/>
      <c r="I83" s="157"/>
      <c r="J83" s="129"/>
      <c r="K83" s="129"/>
      <c r="L83" s="129"/>
      <c r="M83" s="129"/>
      <c r="N83" s="158"/>
      <c r="O83" s="149"/>
      <c r="P83" s="132" t="s">
        <v>14</v>
      </c>
      <c r="Q83" s="130">
        <v>6788</v>
      </c>
      <c r="R83" s="130">
        <v>1099</v>
      </c>
      <c r="S83" s="130">
        <v>1322</v>
      </c>
      <c r="T83" s="130">
        <v>750</v>
      </c>
      <c r="U83" s="130">
        <v>2064</v>
      </c>
      <c r="V83" s="131">
        <v>1553</v>
      </c>
      <c r="W83" s="159" t="s">
        <v>54</v>
      </c>
      <c r="X83" s="133">
        <v>-0.18835304822565968</v>
      </c>
      <c r="Y83" s="134">
        <v>3.6396724294813468E-3</v>
      </c>
      <c r="Z83" s="135">
        <v>5.6000000000000001E-2</v>
      </c>
      <c r="AA83" s="136">
        <v>-0.14799999999999999</v>
      </c>
      <c r="AB83" s="133">
        <v>-0.11783644558918223</v>
      </c>
      <c r="AC83" s="137">
        <v>-2.7044430135222151E-2</v>
      </c>
    </row>
    <row r="84" spans="1:29" ht="19.2" customHeight="1" x14ac:dyDescent="0.3">
      <c r="P84" s="4" t="s">
        <v>57</v>
      </c>
      <c r="Q84" s="160">
        <v>8.271066588096641</v>
      </c>
      <c r="R84" s="160">
        <v>9.348498635122839</v>
      </c>
      <c r="S84" s="160">
        <v>9.1028744326777602</v>
      </c>
      <c r="T84" s="160">
        <v>8.3040000000000003</v>
      </c>
      <c r="U84" s="160">
        <v>7.804263565891473</v>
      </c>
      <c r="V84" s="161">
        <v>7.405022537025113</v>
      </c>
    </row>
    <row r="85" spans="1:29" ht="31.2" x14ac:dyDescent="0.3">
      <c r="P85" s="5" t="s">
        <v>58</v>
      </c>
      <c r="Q85" s="155">
        <f>SUM(Q7:Q17)/Q83</f>
        <v>0.78373600471420157</v>
      </c>
      <c r="R85" s="155">
        <f t="shared" ref="R85:V85" si="0">SUM(R7:R17)/R83</f>
        <v>0.76797088262056412</v>
      </c>
      <c r="S85" s="155">
        <f t="shared" si="0"/>
        <v>0.78971255673222396</v>
      </c>
      <c r="T85" s="155">
        <f t="shared" si="0"/>
        <v>0.80133333333333334</v>
      </c>
      <c r="U85" s="155">
        <f t="shared" si="0"/>
        <v>0.77422480620155043</v>
      </c>
      <c r="V85" s="162">
        <f t="shared" si="0"/>
        <v>0.79394719896973598</v>
      </c>
    </row>
    <row r="88" spans="1:29" ht="9.6" customHeight="1" x14ac:dyDescent="0.3"/>
    <row r="95" spans="1:29" x14ac:dyDescent="0.3">
      <c r="P95" s="4"/>
      <c r="X95" s="141"/>
    </row>
    <row r="96" spans="1:29" x14ac:dyDescent="0.3">
      <c r="P96" s="4"/>
      <c r="V96" s="138"/>
      <c r="X96" s="141"/>
    </row>
    <row r="97" spans="5:24" x14ac:dyDescent="0.3">
      <c r="E97" s="141"/>
      <c r="P97" s="4"/>
      <c r="V97" s="138"/>
      <c r="X97" s="141"/>
    </row>
    <row r="98" spans="5:24" x14ac:dyDescent="0.3">
      <c r="E98" s="141"/>
      <c r="P98" s="4"/>
      <c r="V98" s="138"/>
      <c r="X98" s="141"/>
    </row>
    <row r="99" spans="5:24" x14ac:dyDescent="0.3">
      <c r="E99" s="141"/>
      <c r="P99" s="4"/>
      <c r="X99" s="141"/>
    </row>
    <row r="100" spans="5:24" x14ac:dyDescent="0.3">
      <c r="E100" s="141"/>
      <c r="P100" s="4"/>
      <c r="X100" s="141"/>
    </row>
    <row r="101" spans="5:24" x14ac:dyDescent="0.3">
      <c r="E101" s="141"/>
      <c r="P101" s="4"/>
      <c r="X101" s="141"/>
    </row>
    <row r="102" spans="5:24" x14ac:dyDescent="0.3">
      <c r="E102" s="141"/>
      <c r="P102" s="4"/>
      <c r="X102" s="141"/>
    </row>
    <row r="103" spans="5:24" x14ac:dyDescent="0.3">
      <c r="E103" s="141"/>
      <c r="P103" s="4"/>
      <c r="X103" s="141"/>
    </row>
    <row r="104" spans="5:24" x14ac:dyDescent="0.3">
      <c r="P104" s="4"/>
      <c r="X104" s="141"/>
    </row>
    <row r="105" spans="5:24" x14ac:dyDescent="0.3">
      <c r="P105" s="4"/>
      <c r="X105" s="141"/>
    </row>
    <row r="106" spans="5:24" x14ac:dyDescent="0.3">
      <c r="P106" s="4"/>
      <c r="X106" s="141"/>
    </row>
    <row r="107" spans="5:24" x14ac:dyDescent="0.3">
      <c r="P107" s="4"/>
      <c r="X107" s="141"/>
    </row>
    <row r="108" spans="5:24" x14ac:dyDescent="0.3">
      <c r="P108" s="4"/>
      <c r="X108" s="141"/>
    </row>
    <row r="109" spans="5:24" x14ac:dyDescent="0.3">
      <c r="P109" s="4"/>
      <c r="X109" s="141"/>
    </row>
    <row r="110" spans="5:24" x14ac:dyDescent="0.3">
      <c r="P110" s="4"/>
      <c r="X110" s="141"/>
    </row>
    <row r="111" spans="5:24" x14ac:dyDescent="0.3">
      <c r="P111" s="4"/>
      <c r="X111" s="141"/>
    </row>
    <row r="112" spans="5:24" x14ac:dyDescent="0.3">
      <c r="P112" s="4"/>
      <c r="X112" s="141"/>
    </row>
    <row r="113" spans="16:24" x14ac:dyDescent="0.3">
      <c r="P113" s="4"/>
      <c r="X113" s="141"/>
    </row>
    <row r="114" spans="16:24" x14ac:dyDescent="0.3">
      <c r="P114" s="4"/>
      <c r="X114" s="141"/>
    </row>
    <row r="115" spans="16:24" x14ac:dyDescent="0.3">
      <c r="P115" s="4"/>
      <c r="X115" s="141"/>
    </row>
    <row r="116" spans="16:24" x14ac:dyDescent="0.3">
      <c r="P116" s="4"/>
      <c r="X116" s="141"/>
    </row>
    <row r="117" spans="16:24" x14ac:dyDescent="0.3">
      <c r="P117" s="4"/>
      <c r="X117" s="141"/>
    </row>
    <row r="118" spans="16:24" x14ac:dyDescent="0.3">
      <c r="P118" s="4"/>
      <c r="X118" s="141"/>
    </row>
    <row r="119" spans="16:24" x14ac:dyDescent="0.3">
      <c r="P119" s="4"/>
      <c r="X119" s="141"/>
    </row>
    <row r="120" spans="16:24" x14ac:dyDescent="0.3">
      <c r="P120" s="4"/>
      <c r="X120" s="141"/>
    </row>
    <row r="121" spans="16:24" x14ac:dyDescent="0.3">
      <c r="P121" s="4"/>
      <c r="X121" s="141"/>
    </row>
    <row r="122" spans="16:24" x14ac:dyDescent="0.3">
      <c r="P122" s="4"/>
      <c r="X122" s="141"/>
    </row>
    <row r="123" spans="16:24" x14ac:dyDescent="0.3">
      <c r="P123" s="4"/>
      <c r="X123" s="141"/>
    </row>
    <row r="124" spans="16:24" x14ac:dyDescent="0.3">
      <c r="P124" s="4"/>
      <c r="X124" s="141"/>
    </row>
    <row r="125" spans="16:24" x14ac:dyDescent="0.3">
      <c r="P125" s="4"/>
      <c r="X125" s="141"/>
    </row>
    <row r="126" spans="16:24" x14ac:dyDescent="0.3">
      <c r="P126" s="4"/>
      <c r="X126" s="141"/>
    </row>
    <row r="127" spans="16:24" x14ac:dyDescent="0.3">
      <c r="P127" s="4"/>
      <c r="X127" s="141"/>
    </row>
    <row r="128" spans="16:24" x14ac:dyDescent="0.3">
      <c r="P128" s="4"/>
      <c r="X128" s="141"/>
    </row>
    <row r="129" spans="16:24" x14ac:dyDescent="0.3">
      <c r="P129" s="4"/>
      <c r="X129" s="141"/>
    </row>
    <row r="130" spans="16:24" x14ac:dyDescent="0.3">
      <c r="P130" s="4"/>
      <c r="X130" s="141"/>
    </row>
    <row r="131" spans="16:24" x14ac:dyDescent="0.3">
      <c r="P131" s="4"/>
      <c r="X131" s="141"/>
    </row>
    <row r="132" spans="16:24" x14ac:dyDescent="0.3">
      <c r="P132" s="4"/>
      <c r="X132" s="141"/>
    </row>
    <row r="133" spans="16:24" x14ac:dyDescent="0.3">
      <c r="P133" s="4"/>
      <c r="X133" s="141"/>
    </row>
    <row r="134" spans="16:24" x14ac:dyDescent="0.3">
      <c r="P134" s="4"/>
      <c r="X134" s="141"/>
    </row>
    <row r="135" spans="16:24" x14ac:dyDescent="0.3">
      <c r="P135" s="4"/>
      <c r="X135" s="141"/>
    </row>
    <row r="136" spans="16:24" x14ac:dyDescent="0.3">
      <c r="P136" s="4"/>
      <c r="X136" s="141"/>
    </row>
    <row r="137" spans="16:24" x14ac:dyDescent="0.3">
      <c r="P137" s="4"/>
      <c r="X137" s="141"/>
    </row>
    <row r="138" spans="16:24" x14ac:dyDescent="0.3">
      <c r="P138" s="4"/>
      <c r="X138" s="141"/>
    </row>
    <row r="139" spans="16:24" x14ac:dyDescent="0.3">
      <c r="P139" s="4"/>
      <c r="X139" s="141"/>
    </row>
    <row r="140" spans="16:24" x14ac:dyDescent="0.3">
      <c r="P140" s="4"/>
      <c r="X140" s="141"/>
    </row>
    <row r="141" spans="16:24" x14ac:dyDescent="0.3">
      <c r="P141" s="4"/>
      <c r="X141" s="141"/>
    </row>
    <row r="142" spans="16:24" x14ac:dyDescent="0.3">
      <c r="P142" s="4"/>
      <c r="X142" s="141"/>
    </row>
    <row r="143" spans="16:24" x14ac:dyDescent="0.3">
      <c r="P143" s="4"/>
      <c r="X143" s="141"/>
    </row>
    <row r="144" spans="16:24" x14ac:dyDescent="0.3">
      <c r="P144" s="4"/>
      <c r="X144" s="141"/>
    </row>
    <row r="145" spans="16:24" x14ac:dyDescent="0.3">
      <c r="P145" s="4"/>
      <c r="X145" s="141"/>
    </row>
    <row r="146" spans="16:24" x14ac:dyDescent="0.3">
      <c r="P146" s="4"/>
      <c r="X146" s="141"/>
    </row>
    <row r="147" spans="16:24" x14ac:dyDescent="0.3">
      <c r="P147" s="4"/>
      <c r="X147" s="141"/>
    </row>
    <row r="148" spans="16:24" x14ac:dyDescent="0.3">
      <c r="P148" s="4"/>
      <c r="X148" s="141"/>
    </row>
    <row r="149" spans="16:24" x14ac:dyDescent="0.3">
      <c r="P149" s="4"/>
      <c r="X149" s="141"/>
    </row>
    <row r="150" spans="16:24" x14ac:dyDescent="0.3">
      <c r="P150" s="4"/>
      <c r="X150" s="141"/>
    </row>
    <row r="151" spans="16:24" x14ac:dyDescent="0.3">
      <c r="X151" s="141"/>
    </row>
  </sheetData>
  <conditionalFormatting sqref="B7:G81">
    <cfRule type="colorScale" priority="4">
      <colorScale>
        <cfvo type="min"/>
        <cfvo type="percentile" val="50"/>
        <cfvo type="max"/>
        <color rgb="FFFF00FF"/>
        <color theme="0"/>
        <color rgb="FF52C53B"/>
      </colorScale>
    </cfRule>
  </conditionalFormatting>
  <conditionalFormatting sqref="I8:N81">
    <cfRule type="colorScale" priority="3">
      <colorScale>
        <cfvo type="min"/>
        <cfvo type="percentile" val="50"/>
        <cfvo type="max"/>
        <color rgb="FFFF00FF"/>
        <color theme="0"/>
        <color rgb="FF52C53B"/>
      </colorScale>
    </cfRule>
  </conditionalFormatting>
  <conditionalFormatting sqref="X7:AC80">
    <cfRule type="colorScale" priority="2">
      <colorScale>
        <cfvo type="min"/>
        <cfvo type="percentile" val="50"/>
        <cfvo type="max"/>
        <color rgb="FFFF00FF"/>
        <color theme="0"/>
        <color rgb="FF52C53B"/>
      </colorScale>
    </cfRule>
  </conditionalFormatting>
  <conditionalFormatting sqref="AE7">
    <cfRule type="colorScale" priority="1">
      <colorScale>
        <cfvo type="min"/>
        <cfvo type="percentile" val="50"/>
        <cfvo type="max"/>
        <color rgb="FFFF00FF"/>
        <color theme="0"/>
        <color rgb="FF52C53B"/>
      </colorScale>
    </cfRule>
  </conditionalFormatting>
  <pageMargins left="0.7" right="0.7" top="0.75" bottom="0.7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3B835-979D-4CBD-ACE8-F33080013718}">
  <dimension ref="A1:O16"/>
  <sheetViews>
    <sheetView workbookViewId="0">
      <selection activeCell="B3" sqref="B3"/>
    </sheetView>
  </sheetViews>
  <sheetFormatPr defaultRowHeight="14.4" x14ac:dyDescent="0.3"/>
  <cols>
    <col min="3" max="3" width="8.44140625" customWidth="1"/>
    <col min="4" max="8" width="6.77734375" customWidth="1"/>
    <col min="9" max="9" width="4" customWidth="1"/>
    <col min="10" max="15" width="7.6640625" customWidth="1"/>
  </cols>
  <sheetData>
    <row r="1" spans="1:15" ht="15.6" x14ac:dyDescent="0.3">
      <c r="A1" s="2" t="s">
        <v>37</v>
      </c>
      <c r="C1" s="6"/>
      <c r="D1" s="6"/>
      <c r="E1" s="6"/>
      <c r="F1" s="6"/>
      <c r="G1" s="6"/>
      <c r="H1" s="6"/>
    </row>
    <row r="2" spans="1:15" ht="15.6" x14ac:dyDescent="0.3">
      <c r="B2" s="6" t="s">
        <v>61</v>
      </c>
      <c r="D2" s="6"/>
      <c r="E2" s="6"/>
      <c r="F2" s="6"/>
      <c r="G2" s="6"/>
      <c r="H2" s="6"/>
    </row>
    <row r="3" spans="1:15" ht="15.6" x14ac:dyDescent="0.3">
      <c r="B3" s="2"/>
      <c r="C3" s="6"/>
      <c r="D3" s="6"/>
      <c r="E3" s="6"/>
      <c r="F3" s="6"/>
      <c r="G3" s="6"/>
      <c r="H3" s="6"/>
    </row>
    <row r="4" spans="1:15" ht="47.4" thickBot="1" x14ac:dyDescent="0.35">
      <c r="B4" s="6"/>
      <c r="C4" s="7" t="s">
        <v>35</v>
      </c>
      <c r="D4" s="8"/>
      <c r="E4" s="8"/>
      <c r="F4" s="8"/>
      <c r="G4" s="8"/>
      <c r="H4" s="8"/>
      <c r="J4" s="9" t="s">
        <v>6</v>
      </c>
      <c r="K4" s="9"/>
      <c r="L4" s="9"/>
      <c r="M4" s="9"/>
      <c r="N4" s="9"/>
      <c r="O4" s="85"/>
    </row>
    <row r="5" spans="1:15" ht="15.6" x14ac:dyDescent="0.3">
      <c r="B5" s="6"/>
      <c r="C5" s="64"/>
      <c r="D5" s="10"/>
      <c r="E5" s="10"/>
      <c r="F5" s="10"/>
      <c r="G5" s="10"/>
      <c r="H5" s="10"/>
      <c r="J5" s="11">
        <v>2017</v>
      </c>
      <c r="K5" s="12"/>
      <c r="L5" s="68">
        <v>2019</v>
      </c>
      <c r="M5" s="69"/>
      <c r="N5" s="66">
        <v>2022</v>
      </c>
      <c r="O5" s="69"/>
    </row>
    <row r="6" spans="1:15" ht="63" thickBot="1" x14ac:dyDescent="0.35">
      <c r="B6" s="13" t="s">
        <v>8</v>
      </c>
      <c r="C6" s="14" t="s">
        <v>36</v>
      </c>
      <c r="D6" s="15">
        <v>2017</v>
      </c>
      <c r="E6" s="15">
        <v>2018</v>
      </c>
      <c r="F6" s="15">
        <v>2019</v>
      </c>
      <c r="G6" s="15">
        <v>2021</v>
      </c>
      <c r="H6" s="15">
        <v>2022</v>
      </c>
      <c r="J6" s="15" t="s">
        <v>9</v>
      </c>
      <c r="K6" s="65" t="s">
        <v>10</v>
      </c>
      <c r="L6" s="14" t="s">
        <v>9</v>
      </c>
      <c r="M6" s="70" t="s">
        <v>11</v>
      </c>
      <c r="N6" s="67" t="s">
        <v>9</v>
      </c>
      <c r="O6" s="70" t="s">
        <v>12</v>
      </c>
    </row>
    <row r="7" spans="1:15" ht="15.6" x14ac:dyDescent="0.3">
      <c r="A7" s="6" t="s">
        <v>15</v>
      </c>
      <c r="C7" s="6"/>
      <c r="D7" s="6"/>
      <c r="E7" s="6"/>
      <c r="F7" s="6"/>
      <c r="G7" s="6"/>
      <c r="H7" s="6"/>
      <c r="L7" s="1"/>
      <c r="M7" s="74"/>
      <c r="O7" s="74"/>
    </row>
    <row r="8" spans="1:15" ht="15.6" x14ac:dyDescent="0.3">
      <c r="B8" s="16" t="s">
        <v>16</v>
      </c>
      <c r="C8" s="17">
        <v>0.40055981143193869</v>
      </c>
      <c r="D8" s="18">
        <v>0.34576888080072793</v>
      </c>
      <c r="E8" s="18">
        <v>0.33585476550680787</v>
      </c>
      <c r="F8" s="18">
        <v>0.36666666666666664</v>
      </c>
      <c r="G8" s="18">
        <v>0.44767441860465118</v>
      </c>
      <c r="H8" s="18">
        <v>0.4481648422408242</v>
      </c>
      <c r="I8" s="72"/>
      <c r="J8" s="71">
        <v>0.34576888080072793</v>
      </c>
      <c r="K8" s="73">
        <v>0.34394904458598724</v>
      </c>
      <c r="L8" s="17">
        <v>0.36666666666666664</v>
      </c>
      <c r="M8" s="75">
        <v>0.34799999999999998</v>
      </c>
      <c r="N8" s="71">
        <v>0.4481648422408242</v>
      </c>
      <c r="O8" s="75">
        <v>0.54088860270444306</v>
      </c>
    </row>
    <row r="9" spans="1:15" ht="15.6" x14ac:dyDescent="0.3">
      <c r="B9" s="16" t="s">
        <v>17</v>
      </c>
      <c r="C9" s="17">
        <v>0.68296994696523272</v>
      </c>
      <c r="D9" s="18">
        <v>0.64695177434030937</v>
      </c>
      <c r="E9" s="18">
        <v>0.62556732223903178</v>
      </c>
      <c r="F9" s="18">
        <v>0.69866666666666666</v>
      </c>
      <c r="G9" s="18">
        <v>0.7044573643410853</v>
      </c>
      <c r="H9" s="18">
        <v>0.72118480360592407</v>
      </c>
      <c r="I9" s="72"/>
      <c r="J9" s="71">
        <v>0.64695177434030937</v>
      </c>
      <c r="K9" s="73">
        <v>0.61601455868971788</v>
      </c>
      <c r="L9" s="17">
        <v>0.69866666666666666</v>
      </c>
      <c r="M9" s="75">
        <v>0.70133333333333336</v>
      </c>
      <c r="N9" s="71">
        <v>0.72118480360592407</v>
      </c>
      <c r="O9" s="75">
        <v>0.78622021893110106</v>
      </c>
    </row>
    <row r="10" spans="1:15" ht="16.2" thickBot="1" x14ac:dyDescent="0.35">
      <c r="A10" s="76"/>
      <c r="B10" s="77" t="s">
        <v>18</v>
      </c>
      <c r="C10" s="78">
        <v>0.80465527401296399</v>
      </c>
      <c r="D10" s="79">
        <v>0.77797998180163785</v>
      </c>
      <c r="E10" s="79">
        <v>0.76248108925869895</v>
      </c>
      <c r="F10" s="79">
        <v>0.83733333333333326</v>
      </c>
      <c r="G10" s="79">
        <v>0.81686046511627908</v>
      </c>
      <c r="H10" s="79">
        <v>0.8274307791371539</v>
      </c>
      <c r="I10" s="80"/>
      <c r="J10" s="81">
        <v>0.77797998180163785</v>
      </c>
      <c r="K10" s="82">
        <v>0.75887170154686068</v>
      </c>
      <c r="L10" s="78">
        <v>0.83733333333333326</v>
      </c>
      <c r="M10" s="83">
        <v>0.82666666666666666</v>
      </c>
      <c r="N10" s="81">
        <v>0.8274307791371539</v>
      </c>
      <c r="O10" s="83">
        <v>0.86928525434642623</v>
      </c>
    </row>
    <row r="11" spans="1:15" ht="7.8" customHeight="1" x14ac:dyDescent="0.3">
      <c r="B11" s="6"/>
      <c r="C11" s="17"/>
      <c r="D11" s="18"/>
      <c r="E11" s="18"/>
      <c r="F11" s="18"/>
      <c r="G11" s="18"/>
      <c r="H11" s="18"/>
      <c r="O11" s="74"/>
    </row>
    <row r="12" spans="1:15" ht="15.6" x14ac:dyDescent="0.3">
      <c r="A12" s="6" t="s">
        <v>47</v>
      </c>
      <c r="C12" s="6"/>
      <c r="D12" s="6"/>
      <c r="E12" s="6"/>
      <c r="F12" s="6"/>
      <c r="G12" s="6"/>
      <c r="H12" s="6"/>
      <c r="O12" s="74"/>
    </row>
    <row r="13" spans="1:15" ht="15.6" x14ac:dyDescent="0.3">
      <c r="A13" s="94" t="s">
        <v>48</v>
      </c>
      <c r="C13" s="6"/>
      <c r="D13" s="6"/>
      <c r="E13" s="6"/>
      <c r="F13" s="6"/>
      <c r="G13" s="6"/>
      <c r="H13" s="6"/>
      <c r="O13" s="74"/>
    </row>
    <row r="14" spans="1:15" ht="15.6" x14ac:dyDescent="0.3">
      <c r="B14" s="6" t="s">
        <v>16</v>
      </c>
      <c r="C14" s="17">
        <v>0.50105010501050107</v>
      </c>
      <c r="D14" s="18">
        <v>0.40128068303094983</v>
      </c>
      <c r="E14" s="18">
        <v>0.40877914951989025</v>
      </c>
      <c r="F14" s="18">
        <v>0.56531531531531531</v>
      </c>
      <c r="G14" s="18">
        <v>0.60350877192982455</v>
      </c>
      <c r="H14" s="18">
        <v>0.61408882082695249</v>
      </c>
      <c r="J14" s="163">
        <v>0.40128068303094983</v>
      </c>
      <c r="K14" s="164"/>
      <c r="L14" s="163">
        <v>0.56531531531531531</v>
      </c>
      <c r="M14" s="164"/>
      <c r="N14" s="163">
        <v>0.61408882082695249</v>
      </c>
      <c r="O14" s="165"/>
    </row>
    <row r="15" spans="1:15" ht="15.6" x14ac:dyDescent="0.3">
      <c r="B15" s="19" t="s">
        <v>17</v>
      </c>
      <c r="C15" s="17">
        <v>0.74047404740474043</v>
      </c>
      <c r="D15" s="18">
        <v>0.66915688367129134</v>
      </c>
      <c r="E15" s="18">
        <v>0.67901234567901225</v>
      </c>
      <c r="F15" s="18">
        <v>0.77477477477477474</v>
      </c>
      <c r="G15" s="18">
        <v>0.82456140350877194</v>
      </c>
      <c r="H15" s="18">
        <v>0.81470137825421129</v>
      </c>
      <c r="J15" s="163">
        <v>0.66915688367129134</v>
      </c>
      <c r="K15" s="164"/>
      <c r="L15" s="163">
        <v>0.77477477477477474</v>
      </c>
      <c r="M15" s="164"/>
      <c r="N15" s="163">
        <v>0.81470137825421129</v>
      </c>
      <c r="O15" s="165"/>
    </row>
    <row r="16" spans="1:15" ht="16.2" thickBot="1" x14ac:dyDescent="0.35">
      <c r="A16" s="76"/>
      <c r="B16" s="84" t="s">
        <v>18</v>
      </c>
      <c r="C16" s="78">
        <v>0.85118511851185119</v>
      </c>
      <c r="D16" s="79">
        <v>0.77908217716115258</v>
      </c>
      <c r="E16" s="79">
        <v>0.83950617283950613</v>
      </c>
      <c r="F16" s="79">
        <v>0.88063063063063063</v>
      </c>
      <c r="G16" s="79">
        <v>0.90526315789473688</v>
      </c>
      <c r="H16" s="79">
        <v>0.90045941807044405</v>
      </c>
      <c r="I16" s="76"/>
      <c r="J16" s="166">
        <v>0.77908217716115258</v>
      </c>
      <c r="K16" s="167"/>
      <c r="L16" s="166">
        <v>0.88063063063063063</v>
      </c>
      <c r="M16" s="167"/>
      <c r="N16" s="166">
        <v>0.90045941807044405</v>
      </c>
      <c r="O16" s="168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427FC-93FE-4F2D-8751-886251B014F2}">
  <dimension ref="A1:N21"/>
  <sheetViews>
    <sheetView workbookViewId="0">
      <selection sqref="A1:XFD1048576"/>
    </sheetView>
  </sheetViews>
  <sheetFormatPr defaultRowHeight="15.6" x14ac:dyDescent="0.3"/>
  <cols>
    <col min="1" max="1" width="3.5546875" style="2" customWidth="1"/>
    <col min="2" max="2" width="4.109375" style="2" customWidth="1"/>
    <col min="3" max="3" width="34.88671875" style="2" customWidth="1"/>
    <col min="4" max="4" width="8.6640625" style="2" customWidth="1"/>
    <col min="5" max="5" width="11.77734375" style="2" customWidth="1"/>
    <col min="6" max="6" width="8.109375" style="2" customWidth="1"/>
    <col min="7" max="7" width="7" style="2" customWidth="1"/>
    <col min="8" max="8" width="8.88671875" style="2"/>
    <col min="9" max="10" width="8" style="2" customWidth="1"/>
    <col min="11" max="16384" width="8.88671875" style="2"/>
  </cols>
  <sheetData>
    <row r="1" spans="1:14" x14ac:dyDescent="0.3">
      <c r="A1" s="2" t="s">
        <v>62</v>
      </c>
    </row>
    <row r="3" spans="1:14" ht="47.4" x14ac:dyDescent="0.35">
      <c r="D3" s="29" t="s">
        <v>2</v>
      </c>
      <c r="E3" s="30" t="s">
        <v>19</v>
      </c>
      <c r="F3" s="30" t="s">
        <v>0</v>
      </c>
      <c r="G3" s="30" t="s">
        <v>1</v>
      </c>
      <c r="H3" s="30" t="s">
        <v>3</v>
      </c>
      <c r="I3" s="31" t="s">
        <v>4</v>
      </c>
      <c r="J3" s="31" t="s">
        <v>5</v>
      </c>
      <c r="K3" s="31" t="s">
        <v>33</v>
      </c>
      <c r="L3" s="32" t="s">
        <v>34</v>
      </c>
    </row>
    <row r="4" spans="1:14" x14ac:dyDescent="0.3">
      <c r="A4" s="2" t="s">
        <v>24</v>
      </c>
      <c r="C4" s="20"/>
      <c r="D4" s="33"/>
      <c r="E4" s="34"/>
      <c r="F4" s="38"/>
      <c r="G4" s="36"/>
      <c r="H4" s="38"/>
      <c r="I4" s="38"/>
      <c r="J4" s="38"/>
      <c r="K4" s="86"/>
      <c r="L4" s="87"/>
    </row>
    <row r="5" spans="1:14" ht="19.2" customHeight="1" x14ac:dyDescent="0.3">
      <c r="C5" s="2" t="s">
        <v>28</v>
      </c>
      <c r="D5" s="88">
        <v>1034</v>
      </c>
      <c r="E5" s="40">
        <v>36.699226305609287</v>
      </c>
      <c r="F5" s="89">
        <v>7.3599999999999999E-2</v>
      </c>
      <c r="G5" s="41">
        <v>0.873</v>
      </c>
      <c r="H5" s="42">
        <v>7.7369439071566737E-2</v>
      </c>
      <c r="I5" s="42">
        <v>0.23307543520309479</v>
      </c>
      <c r="J5" s="42">
        <v>0.36170212765957449</v>
      </c>
      <c r="K5" s="42">
        <v>0.65957446808510634</v>
      </c>
      <c r="L5" s="43">
        <v>0.87040618955512572</v>
      </c>
    </row>
    <row r="6" spans="1:14" ht="19.2" customHeight="1" x14ac:dyDescent="0.3">
      <c r="C6" s="20" t="s">
        <v>32</v>
      </c>
      <c r="D6" s="88">
        <v>1360</v>
      </c>
      <c r="E6" s="40">
        <v>34.49</v>
      </c>
      <c r="F6" s="89">
        <v>7.3700000000000002E-2</v>
      </c>
      <c r="G6" s="44">
        <v>0.86399999999999999</v>
      </c>
      <c r="H6" s="35">
        <v>7.4999999999999997E-2</v>
      </c>
      <c r="I6" s="35">
        <v>0.25</v>
      </c>
      <c r="J6" s="35">
        <v>0.4</v>
      </c>
      <c r="K6" s="35">
        <v>0.6875</v>
      </c>
      <c r="L6" s="37">
        <v>0.88749999999999996</v>
      </c>
    </row>
    <row r="7" spans="1:14" ht="19.2" customHeight="1" thickBot="1" x14ac:dyDescent="0.35">
      <c r="A7" s="23"/>
      <c r="B7" s="23"/>
      <c r="C7" s="23" t="s">
        <v>26</v>
      </c>
      <c r="D7" s="169">
        <v>1364</v>
      </c>
      <c r="E7" s="57">
        <v>34.450000000000003</v>
      </c>
      <c r="F7" s="170">
        <v>7.46E-2</v>
      </c>
      <c r="G7" s="171">
        <v>0.877</v>
      </c>
      <c r="H7" s="59">
        <v>8.4310850439882692E-2</v>
      </c>
      <c r="I7" s="59">
        <v>0.24340175953079179</v>
      </c>
      <c r="J7" s="59">
        <v>0.36436950146627567</v>
      </c>
      <c r="K7" s="59">
        <v>0.67668621700879761</v>
      </c>
      <c r="L7" s="60">
        <v>0.89002932551319647</v>
      </c>
    </row>
    <row r="9" spans="1:14" x14ac:dyDescent="0.3">
      <c r="A9" s="2" t="s">
        <v>31</v>
      </c>
    </row>
    <row r="12" spans="1:14" x14ac:dyDescent="0.3">
      <c r="G12" s="3"/>
    </row>
    <row r="13" spans="1:14" x14ac:dyDescent="0.3">
      <c r="G13" s="3"/>
    </row>
    <row r="14" spans="1:14" x14ac:dyDescent="0.3">
      <c r="G14" s="3"/>
    </row>
    <row r="16" spans="1:14" x14ac:dyDescent="0.3">
      <c r="H16" s="63"/>
      <c r="I16" s="63"/>
      <c r="J16" s="63"/>
      <c r="L16" s="63"/>
      <c r="M16" s="63"/>
      <c r="N16" s="63"/>
    </row>
    <row r="17" spans="8:10" x14ac:dyDescent="0.3">
      <c r="H17"/>
      <c r="I17"/>
      <c r="J17"/>
    </row>
    <row r="18" spans="8:10" x14ac:dyDescent="0.3">
      <c r="H18"/>
      <c r="I18"/>
      <c r="J18"/>
    </row>
    <row r="19" spans="8:10" x14ac:dyDescent="0.3">
      <c r="H19"/>
      <c r="I19"/>
      <c r="J19"/>
    </row>
    <row r="20" spans="8:10" x14ac:dyDescent="0.3">
      <c r="H20"/>
      <c r="I20"/>
      <c r="J20"/>
    </row>
    <row r="21" spans="8:10" x14ac:dyDescent="0.3">
      <c r="H21"/>
      <c r="I21"/>
      <c r="J21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4E82B-91D3-4871-9960-5DF71440FCFA}">
  <dimension ref="A1:I31"/>
  <sheetViews>
    <sheetView workbookViewId="0">
      <selection activeCell="K9" sqref="K9"/>
    </sheetView>
  </sheetViews>
  <sheetFormatPr defaultRowHeight="15.6" x14ac:dyDescent="0.3"/>
  <cols>
    <col min="1" max="1" width="3.5546875" style="2" customWidth="1"/>
    <col min="2" max="2" width="26.33203125" style="2" customWidth="1"/>
    <col min="3" max="3" width="10.21875" style="2" customWidth="1"/>
    <col min="4" max="4" width="12.88671875" style="2" customWidth="1"/>
    <col min="5" max="5" width="8.109375" style="2" customWidth="1"/>
    <col min="6" max="6" width="7" style="2" customWidth="1"/>
    <col min="7" max="7" width="8.44140625" style="2" customWidth="1"/>
    <col min="8" max="9" width="8" style="2" customWidth="1"/>
    <col min="10" max="16384" width="8.88671875" style="2"/>
  </cols>
  <sheetData>
    <row r="1" spans="1:9" x14ac:dyDescent="0.3">
      <c r="A1" s="2" t="s">
        <v>69</v>
      </c>
    </row>
    <row r="2" spans="1:9" x14ac:dyDescent="0.3">
      <c r="B2" s="175" t="s">
        <v>70</v>
      </c>
    </row>
    <row r="3" spans="1:9" ht="47.4" x14ac:dyDescent="0.35">
      <c r="C3" s="29" t="s">
        <v>2</v>
      </c>
      <c r="D3" s="30" t="s">
        <v>19</v>
      </c>
      <c r="E3" s="30" t="s">
        <v>0</v>
      </c>
      <c r="F3" s="30" t="s">
        <v>1</v>
      </c>
      <c r="G3" s="30" t="s">
        <v>3</v>
      </c>
      <c r="H3" s="31" t="s">
        <v>4</v>
      </c>
      <c r="I3" s="31" t="s">
        <v>5</v>
      </c>
    </row>
    <row r="4" spans="1:9" x14ac:dyDescent="0.3">
      <c r="A4" s="2" t="s">
        <v>24</v>
      </c>
      <c r="B4" s="20"/>
      <c r="C4" s="33"/>
      <c r="D4" s="34"/>
      <c r="E4" s="38"/>
      <c r="F4" s="36"/>
      <c r="G4" s="38"/>
      <c r="H4" s="38"/>
      <c r="I4" s="38"/>
    </row>
    <row r="5" spans="1:9" ht="19.2" customHeight="1" thickBot="1" x14ac:dyDescent="0.35">
      <c r="A5" s="23"/>
      <c r="B5" s="23" t="s">
        <v>28</v>
      </c>
      <c r="C5" s="169">
        <v>2790</v>
      </c>
      <c r="D5" s="57">
        <v>4.4928315412186377</v>
      </c>
      <c r="E5" s="170">
        <v>3.9E-2</v>
      </c>
      <c r="F5" s="172">
        <v>0.90139999999999998</v>
      </c>
      <c r="G5" s="173">
        <v>0.65412186379928317</v>
      </c>
      <c r="H5" s="173">
        <v>0.92329749103942649</v>
      </c>
      <c r="I5" s="173">
        <v>0.97921146953405014</v>
      </c>
    </row>
    <row r="6" spans="1:9" ht="8.4" customHeight="1" x14ac:dyDescent="0.3"/>
    <row r="7" spans="1:9" x14ac:dyDescent="0.3">
      <c r="A7" s="2" t="s">
        <v>63</v>
      </c>
    </row>
    <row r="8" spans="1:9" ht="16.2" thickBot="1" x14ac:dyDescent="0.35">
      <c r="A8" s="23"/>
      <c r="B8" s="23"/>
      <c r="C8" s="23"/>
      <c r="D8" s="23"/>
      <c r="E8" s="23"/>
      <c r="F8" s="23"/>
      <c r="G8" s="23"/>
      <c r="H8" s="23"/>
      <c r="I8" s="23"/>
    </row>
    <row r="11" spans="1:9" x14ac:dyDescent="0.3">
      <c r="A11" s="2" t="s">
        <v>65</v>
      </c>
    </row>
    <row r="12" spans="1:9" x14ac:dyDescent="0.3">
      <c r="B12" s="176" t="s">
        <v>66</v>
      </c>
      <c r="F12" s="3"/>
    </row>
    <row r="13" spans="1:9" x14ac:dyDescent="0.3">
      <c r="F13" s="3"/>
    </row>
    <row r="14" spans="1:9" ht="47.4" thickBot="1" x14ac:dyDescent="0.35">
      <c r="B14" s="23"/>
      <c r="C14" s="25" t="s">
        <v>67</v>
      </c>
      <c r="D14" s="114" t="s">
        <v>68</v>
      </c>
      <c r="F14" s="3"/>
    </row>
    <row r="15" spans="1:9" x14ac:dyDescent="0.3">
      <c r="B15" s="174">
        <v>1</v>
      </c>
      <c r="C15" s="177">
        <v>8.5714285714285719E-3</v>
      </c>
      <c r="D15" s="178">
        <f>C15/B15</f>
        <v>8.5714285714285719E-3</v>
      </c>
      <c r="F15" s="3"/>
    </row>
    <row r="16" spans="1:9" x14ac:dyDescent="0.3">
      <c r="B16" s="174">
        <v>2</v>
      </c>
      <c r="C16" s="177">
        <v>3.9274924471299093E-2</v>
      </c>
      <c r="D16" s="178">
        <f t="shared" ref="D16:D30" si="0">C16/B16</f>
        <v>1.9637462235649546E-2</v>
      </c>
    </row>
    <row r="17" spans="2:9" x14ac:dyDescent="0.3">
      <c r="B17" s="174">
        <v>3</v>
      </c>
      <c r="C17" s="177">
        <v>0.14160583941605839</v>
      </c>
      <c r="D17" s="178">
        <f t="shared" si="0"/>
        <v>4.7201946472019467E-2</v>
      </c>
      <c r="G17" s="63"/>
      <c r="H17" s="63"/>
      <c r="I17" s="63"/>
    </row>
    <row r="18" spans="2:9" x14ac:dyDescent="0.3">
      <c r="B18" s="174">
        <v>4</v>
      </c>
      <c r="C18" s="177">
        <v>2.8571428571428571E-2</v>
      </c>
      <c r="D18" s="178">
        <f t="shared" si="0"/>
        <v>7.1428571428571426E-3</v>
      </c>
      <c r="G18"/>
      <c r="H18"/>
      <c r="I18"/>
    </row>
    <row r="19" spans="2:9" x14ac:dyDescent="0.3">
      <c r="B19" s="174">
        <v>5</v>
      </c>
      <c r="C19" s="177">
        <v>0.15059445178335534</v>
      </c>
      <c r="D19" s="178">
        <f t="shared" si="0"/>
        <v>3.011889035667107E-2</v>
      </c>
      <c r="G19"/>
      <c r="H19"/>
      <c r="I19"/>
    </row>
    <row r="20" spans="2:9" x14ac:dyDescent="0.3">
      <c r="B20" s="174">
        <v>6</v>
      </c>
      <c r="C20" s="177">
        <v>0.16363636363636364</v>
      </c>
      <c r="D20" s="178">
        <f t="shared" si="0"/>
        <v>2.7272727272727271E-2</v>
      </c>
      <c r="G20"/>
      <c r="H20"/>
      <c r="I20"/>
    </row>
    <row r="21" spans="2:9" x14ac:dyDescent="0.3">
      <c r="B21" s="174">
        <v>7</v>
      </c>
      <c r="C21" s="177">
        <v>-0.12121212121212122</v>
      </c>
      <c r="D21" s="178">
        <f t="shared" si="0"/>
        <v>-1.7316017316017316E-2</v>
      </c>
      <c r="G21"/>
      <c r="H21"/>
      <c r="I21"/>
    </row>
    <row r="22" spans="2:9" x14ac:dyDescent="0.3">
      <c r="B22" s="174">
        <v>8</v>
      </c>
      <c r="C22" s="177">
        <v>-6.7796610169491525E-2</v>
      </c>
      <c r="D22" s="178">
        <f t="shared" si="0"/>
        <v>-8.4745762711864406E-3</v>
      </c>
      <c r="G22"/>
      <c r="H22"/>
      <c r="I22"/>
    </row>
    <row r="23" spans="2:9" x14ac:dyDescent="0.3">
      <c r="B23" s="174">
        <v>9</v>
      </c>
      <c r="C23" s="177">
        <v>-0.52777777777777779</v>
      </c>
      <c r="D23" s="178">
        <f t="shared" si="0"/>
        <v>-5.8641975308641979E-2</v>
      </c>
    </row>
    <row r="24" spans="2:9" x14ac:dyDescent="0.3">
      <c r="B24" s="174">
        <v>10</v>
      </c>
      <c r="C24" s="177">
        <v>-1.1707317073170731</v>
      </c>
      <c r="D24" s="178">
        <f t="shared" si="0"/>
        <v>-0.11707317073170731</v>
      </c>
    </row>
    <row r="25" spans="2:9" x14ac:dyDescent="0.3">
      <c r="B25" s="174">
        <v>11</v>
      </c>
      <c r="C25" s="177">
        <v>-1.2222222222222223</v>
      </c>
      <c r="D25" s="178">
        <f t="shared" si="0"/>
        <v>-0.11111111111111112</v>
      </c>
    </row>
    <row r="26" spans="2:9" x14ac:dyDescent="0.3">
      <c r="B26" s="174">
        <v>12</v>
      </c>
      <c r="C26" s="177">
        <v>-2.1111111111111112</v>
      </c>
      <c r="D26" s="178">
        <f t="shared" si="0"/>
        <v>-0.17592592592592593</v>
      </c>
    </row>
    <row r="27" spans="2:9" x14ac:dyDescent="0.3">
      <c r="B27" s="174">
        <v>13</v>
      </c>
      <c r="C27" s="177">
        <v>-2.375</v>
      </c>
      <c r="D27" s="178">
        <f t="shared" si="0"/>
        <v>-0.18269230769230768</v>
      </c>
    </row>
    <row r="28" spans="2:9" x14ac:dyDescent="0.3">
      <c r="B28" s="174">
        <v>14</v>
      </c>
      <c r="C28" s="177">
        <v>-2</v>
      </c>
      <c r="D28" s="178">
        <f t="shared" si="0"/>
        <v>-0.14285714285714285</v>
      </c>
    </row>
    <row r="29" spans="2:9" x14ac:dyDescent="0.3">
      <c r="B29" s="174">
        <v>15</v>
      </c>
      <c r="C29" s="177">
        <v>-1.6666666666666667</v>
      </c>
      <c r="D29" s="178">
        <f t="shared" si="0"/>
        <v>-0.11111111111111112</v>
      </c>
    </row>
    <row r="30" spans="2:9" x14ac:dyDescent="0.3">
      <c r="B30" s="180">
        <v>17</v>
      </c>
      <c r="C30" s="181">
        <v>-3</v>
      </c>
      <c r="D30" s="182">
        <f t="shared" si="0"/>
        <v>-0.17647058823529413</v>
      </c>
    </row>
    <row r="31" spans="2:9" x14ac:dyDescent="0.3">
      <c r="B31" s="174" t="s">
        <v>64</v>
      </c>
      <c r="C31" s="177">
        <v>-3.6917562724014336E-2</v>
      </c>
      <c r="D31" s="179"/>
    </row>
  </sheetData>
  <pageMargins left="0.7" right="0.7" top="0.75" bottom="0.7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034D22EC726499B454EB731AA145A" ma:contentTypeVersion="18" ma:contentTypeDescription="Create a new document." ma:contentTypeScope="" ma:versionID="c306d959095c5155db23da70bf6c976d">
  <xsd:schema xmlns:xsd="http://www.w3.org/2001/XMLSchema" xmlns:xs="http://www.w3.org/2001/XMLSchema" xmlns:p="http://schemas.microsoft.com/office/2006/metadata/properties" xmlns:ns2="ef165378-3349-4474-ad08-d9858807eb8e" xmlns:ns3="542b8446-c83e-4e97-9834-e3cd6df8a00e" targetNamespace="http://schemas.microsoft.com/office/2006/metadata/properties" ma:root="true" ma:fieldsID="73d9a2b5c3611407cc35852dfe5f704f" ns2:_="" ns3:_="">
    <xsd:import namespace="ef165378-3349-4474-ad08-d9858807eb8e"/>
    <xsd:import namespace="542b8446-c83e-4e97-9834-e3cd6df8a0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65378-3349-4474-ad08-d9858807eb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b48f79c-3828-4ee8-ab19-506afe97e5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b8446-c83e-4e97-9834-e3cd6df8a00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6c83911-d930-439f-b08d-11462bdda91b}" ma:internalName="TaxCatchAll" ma:showField="CatchAllData" ma:web="542b8446-c83e-4e97-9834-e3cd6df8a0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165378-3349-4474-ad08-d9858807eb8e">
      <Terms xmlns="http://schemas.microsoft.com/office/infopath/2007/PartnerControls"/>
    </lcf76f155ced4ddcb4097134ff3c332f>
    <TaxCatchAll xmlns="542b8446-c83e-4e97-9834-e3cd6df8a00e" xsi:nil="true"/>
  </documentManagement>
</p:properties>
</file>

<file path=customXml/itemProps1.xml><?xml version="1.0" encoding="utf-8"?>
<ds:datastoreItem xmlns:ds="http://schemas.openxmlformats.org/officeDocument/2006/customXml" ds:itemID="{30226EB0-5CEC-46D1-B5D0-54BA10E96CF6}"/>
</file>

<file path=customXml/itemProps2.xml><?xml version="1.0" encoding="utf-8"?>
<ds:datastoreItem xmlns:ds="http://schemas.openxmlformats.org/officeDocument/2006/customXml" ds:itemID="{07089ED5-6C9F-4736-B856-5B445062608D}"/>
</file>

<file path=customXml/itemProps3.xml><?xml version="1.0" encoding="utf-8"?>
<ds:datastoreItem xmlns:ds="http://schemas.openxmlformats.org/officeDocument/2006/customXml" ds:itemID="{E4A9B205-C251-4EAE-A8C0-028FD642D9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Sab Sum Stats</vt:lpstr>
      <vt:lpstr>Sab differences</vt:lpstr>
      <vt:lpstr>Sab agreement</vt:lpstr>
      <vt:lpstr>RE_BS agreement</vt:lpstr>
      <vt:lpstr>hake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Hastie</dc:creator>
  <cp:lastModifiedBy>James Hastie</cp:lastModifiedBy>
  <cp:lastPrinted>2024-09-19T03:47:32Z</cp:lastPrinted>
  <dcterms:created xsi:type="dcterms:W3CDTF">2024-09-17T20:29:29Z</dcterms:created>
  <dcterms:modified xsi:type="dcterms:W3CDTF">2024-09-19T04:23:22Z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0x010100A36034D22EC726499B454EB731AA145A</vt:lpwstr>
  </property>
</Properties>
</file>